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1.54\財政係\調査\公営企業\2018.3.1 【依頼 3-16〆】平成28年度決算「経営比較分析表」の分析等について\県回答\"/>
    </mc:Choice>
  </mc:AlternateContent>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DS7" i="5"/>
  <c r="LH32" i="4" s="1"/>
  <c r="DR7" i="5"/>
  <c r="KO32" i="4" s="1"/>
  <c r="DQ7" i="5"/>
  <c r="JV32" i="4" s="1"/>
  <c r="DP7" i="5"/>
  <c r="DO7" i="5"/>
  <c r="DN7" i="5"/>
  <c r="DM7" i="5"/>
  <c r="KO31" i="4" s="1"/>
  <c r="DL7" i="5"/>
  <c r="DK7" i="5"/>
  <c r="DI7" i="5"/>
  <c r="MI78" i="4" s="1"/>
  <c r="DH7" i="5"/>
  <c r="LT78" i="4" s="1"/>
  <c r="DG7" i="5"/>
  <c r="DF7" i="5"/>
  <c r="KP78" i="4" s="1"/>
  <c r="DE7" i="5"/>
  <c r="KA78" i="4" s="1"/>
  <c r="DD7" i="5"/>
  <c r="MI77" i="4" s="1"/>
  <c r="DC7" i="5"/>
  <c r="DB7" i="5"/>
  <c r="DA7" i="5"/>
  <c r="CZ7" i="5"/>
  <c r="KA77" i="4" s="1"/>
  <c r="CN7" i="5"/>
  <c r="CM7" i="5"/>
  <c r="CV67" i="4" s="1"/>
  <c r="BZ7" i="5"/>
  <c r="MA53" i="4" s="1"/>
  <c r="BY7" i="5"/>
  <c r="LH53" i="4" s="1"/>
  <c r="BX7" i="5"/>
  <c r="BW7" i="5"/>
  <c r="JV53" i="4" s="1"/>
  <c r="BV7" i="5"/>
  <c r="JC53" i="4" s="1"/>
  <c r="BU7" i="5"/>
  <c r="MA52" i="4" s="1"/>
  <c r="BT7" i="5"/>
  <c r="BS7" i="5"/>
  <c r="BR7" i="5"/>
  <c r="BQ7" i="5"/>
  <c r="JC52" i="4" s="1"/>
  <c r="BO7" i="5"/>
  <c r="BN7" i="5"/>
  <c r="BM7" i="5"/>
  <c r="FX53" i="4" s="1"/>
  <c r="BL7" i="5"/>
  <c r="FE53" i="4" s="1"/>
  <c r="BK7" i="5"/>
  <c r="BJ7" i="5"/>
  <c r="BI7" i="5"/>
  <c r="BH7" i="5"/>
  <c r="BG7" i="5"/>
  <c r="BF7" i="5"/>
  <c r="BD7" i="5"/>
  <c r="BC7" i="5"/>
  <c r="BZ53" i="4" s="1"/>
  <c r="BB7" i="5"/>
  <c r="BA7" i="5"/>
  <c r="AZ7" i="5"/>
  <c r="AY7" i="5"/>
  <c r="CS52" i="4" s="1"/>
  <c r="AX7" i="5"/>
  <c r="AW7" i="5"/>
  <c r="BG52" i="4" s="1"/>
  <c r="AV7" i="5"/>
  <c r="AN52" i="4" s="1"/>
  <c r="AU7" i="5"/>
  <c r="U52" i="4" s="1"/>
  <c r="AS7" i="5"/>
  <c r="AR7" i="5"/>
  <c r="AQ7" i="5"/>
  <c r="AP7" i="5"/>
  <c r="AO7" i="5"/>
  <c r="AN7" i="5"/>
  <c r="AM7" i="5"/>
  <c r="GQ31" i="4" s="1"/>
  <c r="AL7" i="5"/>
  <c r="FX31" i="4" s="1"/>
  <c r="AK7" i="5"/>
  <c r="AJ7" i="5"/>
  <c r="AH7" i="5"/>
  <c r="CS32" i="4" s="1"/>
  <c r="AG7" i="5"/>
  <c r="BZ32" i="4" s="1"/>
  <c r="AF7" i="5"/>
  <c r="AE7" i="5"/>
  <c r="AN32" i="4" s="1"/>
  <c r="AD7" i="5"/>
  <c r="U32" i="4" s="1"/>
  <c r="AC7" i="5"/>
  <c r="CS31" i="4" s="1"/>
  <c r="AB7" i="5"/>
  <c r="AA7" i="5"/>
  <c r="Z7" i="5"/>
  <c r="Y7" i="5"/>
  <c r="U31" i="4" s="1"/>
  <c r="X7" i="5"/>
  <c r="W7" i="5"/>
  <c r="V7" i="5"/>
  <c r="U7" i="5"/>
  <c r="LJ8" i="4" s="1"/>
  <c r="T7" i="5"/>
  <c r="S7" i="5"/>
  <c r="R7" i="5"/>
  <c r="DU10" i="4" s="1"/>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IT78" i="4"/>
  <c r="IE78" i="4"/>
  <c r="HP78" i="4"/>
  <c r="HA78" i="4"/>
  <c r="GL78" i="4"/>
  <c r="BZ78" i="4"/>
  <c r="BK78" i="4"/>
  <c r="AV78" i="4"/>
  <c r="AG78" i="4"/>
  <c r="R78" i="4"/>
  <c r="LT77" i="4"/>
  <c r="LE77" i="4"/>
  <c r="KP77" i="4"/>
  <c r="IT77" i="4"/>
  <c r="IE77" i="4"/>
  <c r="HP77" i="4"/>
  <c r="HA77" i="4"/>
  <c r="GL77" i="4"/>
  <c r="BZ77" i="4"/>
  <c r="BK77" i="4"/>
  <c r="AV77" i="4"/>
  <c r="AG77" i="4"/>
  <c r="R77" i="4"/>
  <c r="CV76" i="4"/>
  <c r="KO53" i="4"/>
  <c r="HJ53" i="4"/>
  <c r="GQ53" i="4"/>
  <c r="EL53" i="4"/>
  <c r="CS53" i="4"/>
  <c r="BG53" i="4"/>
  <c r="AN53" i="4"/>
  <c r="U53" i="4"/>
  <c r="LH52" i="4"/>
  <c r="KO52" i="4"/>
  <c r="JV52" i="4"/>
  <c r="HJ52" i="4"/>
  <c r="GQ52" i="4"/>
  <c r="FX52" i="4"/>
  <c r="FE52" i="4"/>
  <c r="EL52" i="4"/>
  <c r="BZ52" i="4"/>
  <c r="MA32" i="4"/>
  <c r="JC32" i="4"/>
  <c r="HJ32" i="4"/>
  <c r="GQ32" i="4"/>
  <c r="FX32" i="4"/>
  <c r="FE32" i="4"/>
  <c r="EL32" i="4"/>
  <c r="BG32" i="4"/>
  <c r="MA31" i="4"/>
  <c r="LH31" i="4"/>
  <c r="JV31" i="4"/>
  <c r="JC31" i="4"/>
  <c r="HJ31" i="4"/>
  <c r="FE31" i="4"/>
  <c r="EL31" i="4"/>
  <c r="BZ31" i="4"/>
  <c r="BG31" i="4"/>
  <c r="AN31" i="4"/>
  <c r="LJ10" i="4"/>
  <c r="JQ10" i="4"/>
  <c r="HX10" i="4"/>
  <c r="AQ10" i="4"/>
  <c r="B10" i="4"/>
  <c r="JQ8" i="4"/>
  <c r="HX8" i="4"/>
  <c r="DU8" i="4"/>
  <c r="CF8" i="4"/>
  <c r="AQ8" i="4"/>
  <c r="B8" i="4"/>
  <c r="B6" i="4"/>
  <c r="BZ76" i="4" l="1"/>
  <c r="MA51" i="4"/>
  <c r="MI76" i="4"/>
  <c r="HJ51" i="4"/>
  <c r="MA30" i="4"/>
  <c r="CS30" i="4"/>
  <c r="IT76" i="4"/>
  <c r="CS51" i="4"/>
  <c r="HJ30" i="4"/>
  <c r="C11" i="5"/>
  <c r="D11" i="5"/>
  <c r="E11" i="5"/>
  <c r="B11" i="5"/>
  <c r="BZ30" i="4" l="1"/>
  <c r="BK76" i="4"/>
  <c r="LH51" i="4"/>
  <c r="LT76" i="4"/>
  <c r="GQ51" i="4"/>
  <c r="LH30" i="4"/>
  <c r="IE76" i="4"/>
  <c r="BZ51" i="4"/>
  <c r="GQ30" i="4"/>
  <c r="BG30" i="4"/>
  <c r="FX51" i="4"/>
  <c r="KO30" i="4"/>
  <c r="BG51" i="4"/>
  <c r="AV76" i="4"/>
  <c r="KO51" i="4"/>
  <c r="FX30" i="4"/>
  <c r="LE76" i="4"/>
  <c r="HP76" i="4"/>
  <c r="KP76" i="4"/>
  <c r="HA76" i="4"/>
  <c r="AN51" i="4"/>
  <c r="FE30" i="4"/>
  <c r="JV30" i="4"/>
  <c r="AN30" i="4"/>
  <c r="AG76" i="4"/>
  <c r="JV51" i="4"/>
  <c r="FE51" i="4"/>
  <c r="R76" i="4"/>
  <c r="KA76" i="4"/>
  <c r="EL51" i="4"/>
  <c r="JC30" i="4"/>
  <c r="GL76" i="4"/>
  <c r="U51" i="4"/>
  <c r="EL30" i="4"/>
  <c r="JC51" i="4"/>
  <c r="U30" i="4"/>
</calcChain>
</file>

<file path=xl/sharedStrings.xml><?xml version="1.0" encoding="utf-8"?>
<sst xmlns="http://schemas.openxmlformats.org/spreadsheetml/2006/main" count="286" uniqueCount="137">
  <si>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</si>
  <si>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</si>
  <si>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</si>
  <si>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</si>
  <si>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</si>
  <si>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</si>
  <si>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</si>
  <si>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</si>
  <si>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</si>
  <si>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</si>
  <si>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</si>
  <si>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</si>
  <si>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</si>
  <si>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</si>
  <si>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</si>
  <si>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</si>
  <si>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</si>
  <si>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</si>
  <si>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</si>
  <si>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</si>
  <si>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</si>
  <si>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</si>
  <si>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</si>
  <si>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</si>
  <si>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</si>
  <si>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</si>
  <si>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</si>
  <si>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</si>
  <si>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</si>
  <si>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</si>
  <si>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</si>
  <si>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</si>
  <si>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</si>
  <si>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</si>
  <si>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</si>
  <si>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</si>
  <si>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</si>
  <si>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</si>
  <si>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</si>
  <si>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</si>
  <si>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</si>
  <si>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</si>
  <si>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</si>
  <si>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</si>
  <si>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</si>
  <si>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</si>
  <si>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</si>
  <si>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</si>
  <si>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</si>
  <si>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</si>
  <si>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</si>
  <si>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</si>
  <si>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</si>
  <si>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</si>
  <si>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</si>
  <si>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</si>
  <si>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</si>
  <si>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</si>
  <si>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</si>
  <si>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</si>
  <si>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</si>
  <si>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</si>
  <si>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</si>
  <si>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</si>
  <si>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</si>
  <si>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</si>
  <si>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</si>
  <si>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</si>
  <si>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</si>
  <si>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</si>
  <si>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</si>
  <si>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</si>
  <si>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</si>
  <si>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</si>
  <si>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</si>
  <si>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</si>
  <si>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</si>
  <si>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</si>
  <si>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</si>
  <si>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</si>
  <si>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</si>
  <si>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</si>
  <si>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</si>
  <si>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</si>
  <si>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</si>
  <si>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</si>
  <si>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</si>
  <si>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</si>
  <si>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</si>
  <si>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</si>
  <si>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</si>
  <si>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</si>
  <si>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</si>
  <si>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</si>
  <si>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</si>
  <si>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</si>
  <si>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</si>
  <si>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</si>
  <si>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</si>
  <si>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</si>
  <si>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</si>
  <si>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</si>
  <si>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</si>
  <si>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</si>
  <si>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</si>
  <si>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</si>
  <si>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</si>
  <si>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</si>
  <si>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</si>
  <si>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</si>
  <si>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</si>
  <si>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</si>
  <si>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</si>
  <si>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</si>
  <si>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 xml:space="preserve"> </t>
    <phoneticPr fontId="9"/>
  </si>
  <si>
    <t>和歌山県　田辺市</t>
  </si>
  <si>
    <t>紀伊田辺駅前第二駐車場</t>
  </si>
  <si>
    <t>法非適用</t>
  </si>
  <si>
    <t>駐車場整備事業</t>
  </si>
  <si>
    <t>-</t>
  </si>
  <si>
    <t>Ａ１Ｂ１</t>
  </si>
  <si>
    <t>該当数値なし</t>
  </si>
  <si>
    <t>都市計画駐車場</t>
  </si>
  <si>
    <t>立体式</t>
  </si>
  <si>
    <t>駅</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</si>
  <si>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</si>
  <si>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</si>
  <si>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</si>
  <si>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</si>
  <si>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</si>
  <si>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</si>
  <si>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</si>
  <si>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</si>
  <si>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収益的収支比率については、類似施設平均値より低い水準であるもの、年々改善しつつあります。また売上高GOP比率は、類似施設平均値より高い水準で推移しています。
　今後も施設設備の維持管理費の節減を図り、安定した経営に努めてまいります。</t>
    <rPh sb="1" eb="3">
      <t>シュウエキ</t>
    </rPh>
    <rPh sb="3" eb="4">
      <t>テキ</t>
    </rPh>
    <rPh sb="4" eb="6">
      <t>シュウシ</t>
    </rPh>
    <rPh sb="6" eb="8">
      <t>ヒリツ</t>
    </rPh>
    <rPh sb="23" eb="24">
      <t>ヒク</t>
    </rPh>
    <rPh sb="25" eb="27">
      <t>スイジュン</t>
    </rPh>
    <rPh sb="33" eb="35">
      <t>ネンネン</t>
    </rPh>
    <rPh sb="35" eb="37">
      <t>カイゼン</t>
    </rPh>
    <rPh sb="47" eb="49">
      <t>ウリアゲ</t>
    </rPh>
    <rPh sb="49" eb="50">
      <t>ダカ</t>
    </rPh>
    <rPh sb="53" eb="55">
      <t>ヒリツ</t>
    </rPh>
    <rPh sb="57" eb="59">
      <t>ルイジ</t>
    </rPh>
    <rPh sb="59" eb="61">
      <t>シセツ</t>
    </rPh>
    <rPh sb="61" eb="63">
      <t>ヘイキン</t>
    </rPh>
    <rPh sb="63" eb="64">
      <t>チ</t>
    </rPh>
    <rPh sb="66" eb="67">
      <t>タカ</t>
    </rPh>
    <rPh sb="68" eb="70">
      <t>スイジュン</t>
    </rPh>
    <rPh sb="71" eb="73">
      <t>スイイ</t>
    </rPh>
    <rPh sb="81" eb="83">
      <t>コンゴ</t>
    </rPh>
    <rPh sb="84" eb="86">
      <t>シセツ</t>
    </rPh>
    <rPh sb="86" eb="88">
      <t>セツビ</t>
    </rPh>
    <rPh sb="89" eb="91">
      <t>イジ</t>
    </rPh>
    <rPh sb="91" eb="93">
      <t>カンリ</t>
    </rPh>
    <rPh sb="93" eb="94">
      <t>ヒ</t>
    </rPh>
    <rPh sb="95" eb="97">
      <t>セツゲン</t>
    </rPh>
    <rPh sb="98" eb="99">
      <t>ハカ</t>
    </rPh>
    <rPh sb="101" eb="103">
      <t>アンテイ</t>
    </rPh>
    <rPh sb="105" eb="107">
      <t>ケイエイ</t>
    </rPh>
    <rPh sb="108" eb="109">
      <t>ツト</t>
    </rPh>
    <phoneticPr fontId="6"/>
  </si>
  <si>
    <t>　建設後26年が経過する本施設について、今後も設備機器等の改修を計画的に実施してまいります。</t>
    <rPh sb="1" eb="3">
      <t>ケンセツ</t>
    </rPh>
    <rPh sb="3" eb="4">
      <t>ゴ</t>
    </rPh>
    <rPh sb="6" eb="7">
      <t>ネン</t>
    </rPh>
    <rPh sb="8" eb="10">
      <t>ケイカ</t>
    </rPh>
    <rPh sb="12" eb="13">
      <t>ホン</t>
    </rPh>
    <rPh sb="13" eb="15">
      <t>シセツ</t>
    </rPh>
    <rPh sb="20" eb="22">
      <t>コンゴ</t>
    </rPh>
    <rPh sb="23" eb="25">
      <t>セツビ</t>
    </rPh>
    <rPh sb="25" eb="27">
      <t>キキ</t>
    </rPh>
    <rPh sb="27" eb="28">
      <t>トウ</t>
    </rPh>
    <rPh sb="29" eb="31">
      <t>カイシュウ</t>
    </rPh>
    <rPh sb="32" eb="35">
      <t>ケイカクテキ</t>
    </rPh>
    <rPh sb="36" eb="38">
      <t>ジッシ</t>
    </rPh>
    <phoneticPr fontId="6"/>
  </si>
  <si>
    <t>　類似施設平均値に比べて高い利用率を維持していますが、年々減少傾向にあります、JR利用者や駅前商店街・繁華街への客の減少が影響していると考えられます。今後も利用者の増加を目指し、利便性の向上に努めてまいります。</t>
    <rPh sb="9" eb="10">
      <t>クラ</t>
    </rPh>
    <rPh sb="12" eb="13">
      <t>タカ</t>
    </rPh>
    <rPh sb="14" eb="17">
      <t>リヨウリツ</t>
    </rPh>
    <rPh sb="18" eb="20">
      <t>イジ</t>
    </rPh>
    <rPh sb="27" eb="29">
      <t>ネンネン</t>
    </rPh>
    <rPh sb="29" eb="31">
      <t>ゲンショウ</t>
    </rPh>
    <rPh sb="31" eb="33">
      <t>ケイコウ</t>
    </rPh>
    <rPh sb="41" eb="43">
      <t>リヨウ</t>
    </rPh>
    <rPh sb="43" eb="44">
      <t>シャ</t>
    </rPh>
    <rPh sb="45" eb="47">
      <t>エキマエ</t>
    </rPh>
    <rPh sb="47" eb="50">
      <t>ショウテンガイ</t>
    </rPh>
    <rPh sb="51" eb="54">
      <t>ハンカガイ</t>
    </rPh>
    <rPh sb="56" eb="57">
      <t>キャク</t>
    </rPh>
    <rPh sb="58" eb="60">
      <t>ゲンショウ</t>
    </rPh>
    <rPh sb="61" eb="63">
      <t>エイキョウ</t>
    </rPh>
    <rPh sb="68" eb="69">
      <t>カンガ</t>
    </rPh>
    <rPh sb="75" eb="77">
      <t>コンゴ</t>
    </rPh>
    <rPh sb="78" eb="81">
      <t>リヨウシャ</t>
    </rPh>
    <rPh sb="82" eb="84">
      <t>ゾウカ</t>
    </rPh>
    <rPh sb="85" eb="87">
      <t>メザ</t>
    </rPh>
    <rPh sb="89" eb="92">
      <t>リベンセイ</t>
    </rPh>
    <rPh sb="93" eb="95">
      <t>コウジョウ</t>
    </rPh>
    <rPh sb="96" eb="97">
      <t>ツト</t>
    </rPh>
    <phoneticPr fontId="6"/>
  </si>
  <si>
    <t>　JR紀伊田辺駅の駅舎建替や景観まちづくり刷新事業に伴う中心市街地への流入人口の増加に伴い、今後、利用者数・売上等収益の増加が見込まれます。今後も引き続き、健全な駐車場運営に努めてまいります。</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</si>
</sst>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70.3</c:v>
                </c:pt>
                <c:pt idx="1">
                  <c:v>77</c:v>
                </c:pt>
                <c:pt idx="2">
                  <c:v>112.5</c:v>
                </c:pt>
                <c:pt idx="3">
                  <c:v>101.2</c:v>
                </c:pt>
                <c:pt idx="4">
                  <c:v>116.6</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203371008"/>
        <c:axId val="12056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124.7</c:v>
                </c:pt>
                <c:pt idx="1">
                  <c:v>135.6</c:v>
                </c:pt>
                <c:pt idx="2">
                  <c:v>176.5</c:v>
                </c:pt>
                <c:pt idx="3">
                  <c:v>231.4</c:v>
                </c:pt>
                <c:pt idx="4">
                  <c:v>151.19999999999999</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203371008"/>
        <c:axId val="120562032"/>
      </c:lineChart>
      <c:dateAx>
        <c:axId val="203371008"/>
        <c:scaling>
          <c:orientation val="minMax"/>
        </c:scaling>
        <c:delete val="1"/>
        <c:axPos val="b"/>
        <c:numFmt formatCode="ge" sourceLinked="1"/>
        <c:majorTickMark val="none"/>
        <c:minorTickMark val="none"/>
        <c:tickLblPos val="none"/>
        <c:crossAx val="120562032"/>
        <c:crosses val="autoZero"/>
        <c:auto val="1"/>
        <c:lblOffset val="100"/>
        <c:baseTimeUnit val="years"/>
      </c:dateAx>
      <c:valAx>
        <c:axId val="120562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371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375</c:v>
                </c:pt>
                <c:pt idx="1">
                  <c:v>327</c:v>
                </c:pt>
                <c:pt idx="2">
                  <c:v>227</c:v>
                </c:pt>
                <c:pt idx="3">
                  <c:v>203.6</c:v>
                </c:pt>
                <c:pt idx="4">
                  <c:v>185.6</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204123664"/>
        <c:axId val="20412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425</c:v>
                </c:pt>
                <c:pt idx="1">
                  <c:v>329.2</c:v>
                </c:pt>
                <c:pt idx="2">
                  <c:v>249.7</c:v>
                </c:pt>
                <c:pt idx="3">
                  <c:v>279.60000000000002</c:v>
                </c:pt>
                <c:pt idx="4">
                  <c:v>236.7</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204123664"/>
        <c:axId val="204124048"/>
      </c:lineChart>
      <c:dateAx>
        <c:axId val="204123664"/>
        <c:scaling>
          <c:orientation val="minMax"/>
        </c:scaling>
        <c:delete val="1"/>
        <c:axPos val="b"/>
        <c:numFmt formatCode="ge" sourceLinked="1"/>
        <c:majorTickMark val="none"/>
        <c:minorTickMark val="none"/>
        <c:tickLblPos val="none"/>
        <c:crossAx val="204124048"/>
        <c:crosses val="autoZero"/>
        <c:auto val="1"/>
        <c:lblOffset val="100"/>
        <c:baseTimeUnit val="years"/>
      </c:dateAx>
      <c:valAx>
        <c:axId val="204124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4123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204182496"/>
        <c:axId val="20418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204182496"/>
        <c:axId val="204182880"/>
      </c:lineChart>
      <c:dateAx>
        <c:axId val="204182496"/>
        <c:scaling>
          <c:orientation val="minMax"/>
        </c:scaling>
        <c:delete val="1"/>
        <c:axPos val="b"/>
        <c:numFmt formatCode="ge" sourceLinked="1"/>
        <c:majorTickMark val="none"/>
        <c:minorTickMark val="none"/>
        <c:tickLblPos val="none"/>
        <c:crossAx val="204182880"/>
        <c:crosses val="autoZero"/>
        <c:auto val="1"/>
        <c:lblOffset val="100"/>
        <c:baseTimeUnit val="years"/>
      </c:dateAx>
      <c:valAx>
        <c:axId val="204182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41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204587832"/>
        <c:axId val="204596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204587832"/>
        <c:axId val="204596408"/>
      </c:lineChart>
      <c:dateAx>
        <c:axId val="204587832"/>
        <c:scaling>
          <c:orientation val="minMax"/>
        </c:scaling>
        <c:delete val="1"/>
        <c:axPos val="b"/>
        <c:numFmt formatCode="ge" sourceLinked="1"/>
        <c:majorTickMark val="none"/>
        <c:minorTickMark val="none"/>
        <c:tickLblPos val="none"/>
        <c:crossAx val="204596408"/>
        <c:crosses val="autoZero"/>
        <c:auto val="1"/>
        <c:lblOffset val="100"/>
        <c:baseTimeUnit val="years"/>
      </c:dateAx>
      <c:valAx>
        <c:axId val="204596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4587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204201568"/>
        <c:axId val="204201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21.4</c:v>
                </c:pt>
                <c:pt idx="1">
                  <c:v>24.8</c:v>
                </c:pt>
                <c:pt idx="2">
                  <c:v>20.3</c:v>
                </c:pt>
                <c:pt idx="3">
                  <c:v>20.2</c:v>
                </c:pt>
                <c:pt idx="4">
                  <c:v>19.8</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204201568"/>
        <c:axId val="204201960"/>
      </c:lineChart>
      <c:dateAx>
        <c:axId val="204201568"/>
        <c:scaling>
          <c:orientation val="minMax"/>
        </c:scaling>
        <c:delete val="1"/>
        <c:axPos val="b"/>
        <c:numFmt formatCode="ge" sourceLinked="1"/>
        <c:majorTickMark val="none"/>
        <c:minorTickMark val="none"/>
        <c:tickLblPos val="none"/>
        <c:crossAx val="204201960"/>
        <c:crosses val="autoZero"/>
        <c:auto val="1"/>
        <c:lblOffset val="100"/>
        <c:baseTimeUnit val="years"/>
      </c:dateAx>
      <c:valAx>
        <c:axId val="204201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4201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204203136"/>
        <c:axId val="204203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479</c:v>
                </c:pt>
                <c:pt idx="1">
                  <c:v>364</c:v>
                </c:pt>
                <c:pt idx="2">
                  <c:v>270</c:v>
                </c:pt>
                <c:pt idx="3">
                  <c:v>245</c:v>
                </c:pt>
                <c:pt idx="4">
                  <c:v>196</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204203136"/>
        <c:axId val="204203528"/>
      </c:lineChart>
      <c:dateAx>
        <c:axId val="204203136"/>
        <c:scaling>
          <c:orientation val="minMax"/>
        </c:scaling>
        <c:delete val="1"/>
        <c:axPos val="b"/>
        <c:numFmt formatCode="ge" sourceLinked="1"/>
        <c:majorTickMark val="none"/>
        <c:minorTickMark val="none"/>
        <c:tickLblPos val="none"/>
        <c:crossAx val="204203528"/>
        <c:crosses val="autoZero"/>
        <c:auto val="1"/>
        <c:lblOffset val="100"/>
        <c:baseTimeUnit val="years"/>
      </c:dateAx>
      <c:valAx>
        <c:axId val="2042035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4203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285.3</c:v>
                </c:pt>
                <c:pt idx="1">
                  <c:v>391.2</c:v>
                </c:pt>
                <c:pt idx="2">
                  <c:v>310.8</c:v>
                </c:pt>
                <c:pt idx="3">
                  <c:v>303.89999999999998</c:v>
                </c:pt>
                <c:pt idx="4">
                  <c:v>287.3</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204204312"/>
        <c:axId val="20420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128.80000000000001</c:v>
                </c:pt>
                <c:pt idx="1">
                  <c:v>129.9</c:v>
                </c:pt>
                <c:pt idx="2">
                  <c:v>131.6</c:v>
                </c:pt>
                <c:pt idx="3">
                  <c:v>134.19999999999999</c:v>
                </c:pt>
                <c:pt idx="4">
                  <c:v>134.4</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204204312"/>
        <c:axId val="204204704"/>
      </c:lineChart>
      <c:dateAx>
        <c:axId val="204204312"/>
        <c:scaling>
          <c:orientation val="minMax"/>
        </c:scaling>
        <c:delete val="1"/>
        <c:axPos val="b"/>
        <c:numFmt formatCode="ge" sourceLinked="1"/>
        <c:majorTickMark val="none"/>
        <c:minorTickMark val="none"/>
        <c:tickLblPos val="none"/>
        <c:crossAx val="204204704"/>
        <c:crosses val="autoZero"/>
        <c:auto val="1"/>
        <c:lblOffset val="100"/>
        <c:baseTimeUnit val="years"/>
      </c:dateAx>
      <c:valAx>
        <c:axId val="204204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4204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40.9</c:v>
                </c:pt>
                <c:pt idx="1">
                  <c:v>37.299999999999997</c:v>
                </c:pt>
                <c:pt idx="2">
                  <c:v>51.8</c:v>
                </c:pt>
                <c:pt idx="3">
                  <c:v>51.5</c:v>
                </c:pt>
                <c:pt idx="4">
                  <c:v>49.7</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204205488"/>
        <c:axId val="204205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31.4</c:v>
                </c:pt>
                <c:pt idx="1">
                  <c:v>34</c:v>
                </c:pt>
                <c:pt idx="2">
                  <c:v>31.1</c:v>
                </c:pt>
                <c:pt idx="3">
                  <c:v>31.8</c:v>
                </c:pt>
                <c:pt idx="4">
                  <c:v>22.6</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204205488"/>
        <c:axId val="204205880"/>
      </c:lineChart>
      <c:dateAx>
        <c:axId val="204205488"/>
        <c:scaling>
          <c:orientation val="minMax"/>
        </c:scaling>
        <c:delete val="1"/>
        <c:axPos val="b"/>
        <c:numFmt formatCode="ge" sourceLinked="1"/>
        <c:majorTickMark val="none"/>
        <c:minorTickMark val="none"/>
        <c:tickLblPos val="none"/>
        <c:crossAx val="204205880"/>
        <c:crosses val="autoZero"/>
        <c:auto val="1"/>
        <c:lblOffset val="100"/>
        <c:baseTimeUnit val="years"/>
      </c:dateAx>
      <c:valAx>
        <c:axId val="204205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4205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10861</c:v>
                </c:pt>
                <c:pt idx="1">
                  <c:v>10192</c:v>
                </c:pt>
                <c:pt idx="2">
                  <c:v>19096</c:v>
                </c:pt>
                <c:pt idx="3">
                  <c:v>15328</c:v>
                </c:pt>
                <c:pt idx="4">
                  <c:v>14333</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204202744"/>
        <c:axId val="204201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38927</c:v>
                </c:pt>
                <c:pt idx="1">
                  <c:v>40152</c:v>
                </c:pt>
                <c:pt idx="2">
                  <c:v>44479</c:v>
                </c:pt>
                <c:pt idx="3">
                  <c:v>37335</c:v>
                </c:pt>
                <c:pt idx="4">
                  <c:v>30964</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204202744"/>
        <c:axId val="204201176"/>
      </c:lineChart>
      <c:dateAx>
        <c:axId val="204202744"/>
        <c:scaling>
          <c:orientation val="minMax"/>
        </c:scaling>
        <c:delete val="1"/>
        <c:axPos val="b"/>
        <c:numFmt formatCode="ge" sourceLinked="1"/>
        <c:majorTickMark val="none"/>
        <c:minorTickMark val="none"/>
        <c:tickLblPos val="none"/>
        <c:crossAx val="204201176"/>
        <c:crosses val="autoZero"/>
        <c:auto val="1"/>
        <c:lblOffset val="100"/>
        <c:baseTimeUnit val="years"/>
      </c:dateAx>
      <c:valAx>
        <c:axId val="2042011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4202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G40" zoomScale="80" zoomScaleNormal="80" zoomScaleSheetLayoutView="70" workbookViewId="0">
      <selection activeCell="ND66" sqref="ND66:NR82"/>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82" t="str">
        <f>データ!H6&amp;"　"&amp;データ!I6</f>
        <v>和歌山県田辺市　紀伊田辺駅前第二駐車場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Ａ１Ｂ１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132</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駅</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3464</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都市計画駐車場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立体式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26</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102</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200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導入なし</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133</v>
      </c>
      <c r="NE15" s="111"/>
      <c r="NF15" s="111"/>
      <c r="NG15" s="111"/>
      <c r="NH15" s="111"/>
      <c r="NI15" s="111"/>
      <c r="NJ15" s="111"/>
      <c r="NK15" s="111"/>
      <c r="NL15" s="111"/>
      <c r="NM15" s="111"/>
      <c r="NN15" s="111"/>
      <c r="NO15" s="111"/>
      <c r="NP15" s="111"/>
      <c r="NQ15" s="111"/>
      <c r="NR15" s="112"/>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c r="A30" s="2"/>
      <c r="B30" s="23"/>
      <c r="C30" s="5"/>
      <c r="D30" s="5"/>
      <c r="E30" s="5"/>
      <c r="F30" s="5"/>
      <c r="I30" s="5"/>
      <c r="J30" s="5"/>
      <c r="K30" s="5"/>
      <c r="L30" s="5"/>
      <c r="M30" s="5"/>
      <c r="N30" s="5"/>
      <c r="O30" s="5"/>
      <c r="P30" s="5"/>
      <c r="Q30" s="5"/>
      <c r="R30" s="27"/>
      <c r="S30" s="27"/>
      <c r="T30" s="27"/>
      <c r="U30" s="116">
        <f>データ!$B$11</f>
        <v>40909</v>
      </c>
      <c r="V30" s="116"/>
      <c r="W30" s="116"/>
      <c r="X30" s="116"/>
      <c r="Y30" s="116"/>
      <c r="Z30" s="116"/>
      <c r="AA30" s="116"/>
      <c r="AB30" s="116"/>
      <c r="AC30" s="116"/>
      <c r="AD30" s="116"/>
      <c r="AE30" s="116"/>
      <c r="AF30" s="116"/>
      <c r="AG30" s="116"/>
      <c r="AH30" s="116"/>
      <c r="AI30" s="116"/>
      <c r="AJ30" s="116"/>
      <c r="AK30" s="116"/>
      <c r="AL30" s="116"/>
      <c r="AM30" s="116"/>
      <c r="AN30" s="116">
        <f>データ!$C$11</f>
        <v>41275</v>
      </c>
      <c r="AO30" s="116"/>
      <c r="AP30" s="116"/>
      <c r="AQ30" s="116"/>
      <c r="AR30" s="116"/>
      <c r="AS30" s="116"/>
      <c r="AT30" s="116"/>
      <c r="AU30" s="116"/>
      <c r="AV30" s="116"/>
      <c r="AW30" s="116"/>
      <c r="AX30" s="116"/>
      <c r="AY30" s="116"/>
      <c r="AZ30" s="116"/>
      <c r="BA30" s="116"/>
      <c r="BB30" s="116"/>
      <c r="BC30" s="116"/>
      <c r="BD30" s="116"/>
      <c r="BE30" s="116"/>
      <c r="BF30" s="116"/>
      <c r="BG30" s="116">
        <f>データ!$D$11</f>
        <v>41640</v>
      </c>
      <c r="BH30" s="116"/>
      <c r="BI30" s="116"/>
      <c r="BJ30" s="116"/>
      <c r="BK30" s="116"/>
      <c r="BL30" s="116"/>
      <c r="BM30" s="116"/>
      <c r="BN30" s="116"/>
      <c r="BO30" s="116"/>
      <c r="BP30" s="116"/>
      <c r="BQ30" s="116"/>
      <c r="BR30" s="116"/>
      <c r="BS30" s="116"/>
      <c r="BT30" s="116"/>
      <c r="BU30" s="116"/>
      <c r="BV30" s="116"/>
      <c r="BW30" s="116"/>
      <c r="BX30" s="116"/>
      <c r="BY30" s="116"/>
      <c r="BZ30" s="116">
        <f>データ!$E$11</f>
        <v>42005</v>
      </c>
      <c r="CA30" s="116"/>
      <c r="CB30" s="116"/>
      <c r="CC30" s="116"/>
      <c r="CD30" s="116"/>
      <c r="CE30" s="116"/>
      <c r="CF30" s="116"/>
      <c r="CG30" s="116"/>
      <c r="CH30" s="116"/>
      <c r="CI30" s="116"/>
      <c r="CJ30" s="116"/>
      <c r="CK30" s="116"/>
      <c r="CL30" s="116"/>
      <c r="CM30" s="116"/>
      <c r="CN30" s="116"/>
      <c r="CO30" s="116"/>
      <c r="CP30" s="116"/>
      <c r="CQ30" s="116"/>
      <c r="CR30" s="116"/>
      <c r="CS30" s="116">
        <f>データ!$F$11</f>
        <v>42370</v>
      </c>
      <c r="CT30" s="116"/>
      <c r="CU30" s="116"/>
      <c r="CV30" s="116"/>
      <c r="CW30" s="116"/>
      <c r="CX30" s="116"/>
      <c r="CY30" s="116"/>
      <c r="CZ30" s="116"/>
      <c r="DA30" s="116"/>
      <c r="DB30" s="116"/>
      <c r="DC30" s="116"/>
      <c r="DD30" s="116"/>
      <c r="DE30" s="116"/>
      <c r="DF30" s="116"/>
      <c r="DG30" s="116"/>
      <c r="DH30" s="116"/>
      <c r="DI30" s="116"/>
      <c r="DJ30" s="116"/>
      <c r="DK30" s="116"/>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6">
        <f>データ!$B$11</f>
        <v>40909</v>
      </c>
      <c r="EM30" s="116"/>
      <c r="EN30" s="116"/>
      <c r="EO30" s="116"/>
      <c r="EP30" s="116"/>
      <c r="EQ30" s="116"/>
      <c r="ER30" s="116"/>
      <c r="ES30" s="116"/>
      <c r="ET30" s="116"/>
      <c r="EU30" s="116"/>
      <c r="EV30" s="116"/>
      <c r="EW30" s="116"/>
      <c r="EX30" s="116"/>
      <c r="EY30" s="116"/>
      <c r="EZ30" s="116"/>
      <c r="FA30" s="116"/>
      <c r="FB30" s="116"/>
      <c r="FC30" s="116"/>
      <c r="FD30" s="116"/>
      <c r="FE30" s="116">
        <f>データ!$C$11</f>
        <v>41275</v>
      </c>
      <c r="FF30" s="116"/>
      <c r="FG30" s="116"/>
      <c r="FH30" s="116"/>
      <c r="FI30" s="116"/>
      <c r="FJ30" s="116"/>
      <c r="FK30" s="116"/>
      <c r="FL30" s="116"/>
      <c r="FM30" s="116"/>
      <c r="FN30" s="116"/>
      <c r="FO30" s="116"/>
      <c r="FP30" s="116"/>
      <c r="FQ30" s="116"/>
      <c r="FR30" s="116"/>
      <c r="FS30" s="116"/>
      <c r="FT30" s="116"/>
      <c r="FU30" s="116"/>
      <c r="FV30" s="116"/>
      <c r="FW30" s="116"/>
      <c r="FX30" s="116">
        <f>データ!$D$11</f>
        <v>41640</v>
      </c>
      <c r="FY30" s="116"/>
      <c r="FZ30" s="116"/>
      <c r="GA30" s="116"/>
      <c r="GB30" s="116"/>
      <c r="GC30" s="116"/>
      <c r="GD30" s="116"/>
      <c r="GE30" s="116"/>
      <c r="GF30" s="116"/>
      <c r="GG30" s="116"/>
      <c r="GH30" s="116"/>
      <c r="GI30" s="116"/>
      <c r="GJ30" s="116"/>
      <c r="GK30" s="116"/>
      <c r="GL30" s="116"/>
      <c r="GM30" s="116"/>
      <c r="GN30" s="116"/>
      <c r="GO30" s="116"/>
      <c r="GP30" s="116"/>
      <c r="GQ30" s="116">
        <f>データ!$E$11</f>
        <v>42005</v>
      </c>
      <c r="GR30" s="116"/>
      <c r="GS30" s="116"/>
      <c r="GT30" s="116"/>
      <c r="GU30" s="116"/>
      <c r="GV30" s="116"/>
      <c r="GW30" s="116"/>
      <c r="GX30" s="116"/>
      <c r="GY30" s="116"/>
      <c r="GZ30" s="116"/>
      <c r="HA30" s="116"/>
      <c r="HB30" s="116"/>
      <c r="HC30" s="116"/>
      <c r="HD30" s="116"/>
      <c r="HE30" s="116"/>
      <c r="HF30" s="116"/>
      <c r="HG30" s="116"/>
      <c r="HH30" s="116"/>
      <c r="HI30" s="116"/>
      <c r="HJ30" s="116">
        <f>データ!$F$11</f>
        <v>42370</v>
      </c>
      <c r="HK30" s="116"/>
      <c r="HL30" s="116"/>
      <c r="HM30" s="116"/>
      <c r="HN30" s="116"/>
      <c r="HO30" s="116"/>
      <c r="HP30" s="116"/>
      <c r="HQ30" s="116"/>
      <c r="HR30" s="116"/>
      <c r="HS30" s="116"/>
      <c r="HT30" s="116"/>
      <c r="HU30" s="116"/>
      <c r="HV30" s="116"/>
      <c r="HW30" s="116"/>
      <c r="HX30" s="116"/>
      <c r="HY30" s="116"/>
      <c r="HZ30" s="116"/>
      <c r="IA30" s="116"/>
      <c r="IB30" s="116"/>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6">
        <f>データ!$B$11</f>
        <v>40909</v>
      </c>
      <c r="JD30" s="116"/>
      <c r="JE30" s="116"/>
      <c r="JF30" s="116"/>
      <c r="JG30" s="116"/>
      <c r="JH30" s="116"/>
      <c r="JI30" s="116"/>
      <c r="JJ30" s="116"/>
      <c r="JK30" s="116"/>
      <c r="JL30" s="116"/>
      <c r="JM30" s="116"/>
      <c r="JN30" s="116"/>
      <c r="JO30" s="116"/>
      <c r="JP30" s="116"/>
      <c r="JQ30" s="116"/>
      <c r="JR30" s="116"/>
      <c r="JS30" s="116"/>
      <c r="JT30" s="116"/>
      <c r="JU30" s="116"/>
      <c r="JV30" s="116">
        <f>データ!$C$11</f>
        <v>41275</v>
      </c>
      <c r="JW30" s="116"/>
      <c r="JX30" s="116"/>
      <c r="JY30" s="116"/>
      <c r="JZ30" s="116"/>
      <c r="KA30" s="116"/>
      <c r="KB30" s="116"/>
      <c r="KC30" s="116"/>
      <c r="KD30" s="116"/>
      <c r="KE30" s="116"/>
      <c r="KF30" s="116"/>
      <c r="KG30" s="116"/>
      <c r="KH30" s="116"/>
      <c r="KI30" s="116"/>
      <c r="KJ30" s="116"/>
      <c r="KK30" s="116"/>
      <c r="KL30" s="116"/>
      <c r="KM30" s="116"/>
      <c r="KN30" s="116"/>
      <c r="KO30" s="116">
        <f>データ!$D$11</f>
        <v>41640</v>
      </c>
      <c r="KP30" s="116"/>
      <c r="KQ30" s="116"/>
      <c r="KR30" s="116"/>
      <c r="KS30" s="116"/>
      <c r="KT30" s="116"/>
      <c r="KU30" s="116"/>
      <c r="KV30" s="116"/>
      <c r="KW30" s="116"/>
      <c r="KX30" s="116"/>
      <c r="KY30" s="116"/>
      <c r="KZ30" s="116"/>
      <c r="LA30" s="116"/>
      <c r="LB30" s="116"/>
      <c r="LC30" s="116"/>
      <c r="LD30" s="116"/>
      <c r="LE30" s="116"/>
      <c r="LF30" s="116"/>
      <c r="LG30" s="116"/>
      <c r="LH30" s="116">
        <f>データ!$E$11</f>
        <v>42005</v>
      </c>
      <c r="LI30" s="116"/>
      <c r="LJ30" s="116"/>
      <c r="LK30" s="116"/>
      <c r="LL30" s="116"/>
      <c r="LM30" s="116"/>
      <c r="LN30" s="116"/>
      <c r="LO30" s="116"/>
      <c r="LP30" s="116"/>
      <c r="LQ30" s="116"/>
      <c r="LR30" s="116"/>
      <c r="LS30" s="116"/>
      <c r="LT30" s="116"/>
      <c r="LU30" s="116"/>
      <c r="LV30" s="116"/>
      <c r="LW30" s="116"/>
      <c r="LX30" s="116"/>
      <c r="LY30" s="116"/>
      <c r="LZ30" s="116"/>
      <c r="MA30" s="116">
        <f>データ!$F$11</f>
        <v>42370</v>
      </c>
      <c r="MB30" s="116"/>
      <c r="MC30" s="116"/>
      <c r="MD30" s="116"/>
      <c r="ME30" s="116"/>
      <c r="MF30" s="116"/>
      <c r="MG30" s="116"/>
      <c r="MH30" s="116"/>
      <c r="MI30" s="116"/>
      <c r="MJ30" s="116"/>
      <c r="MK30" s="116"/>
      <c r="ML30" s="116"/>
      <c r="MM30" s="116"/>
      <c r="MN30" s="116"/>
      <c r="MO30" s="116"/>
      <c r="MP30" s="116"/>
      <c r="MQ30" s="116"/>
      <c r="MR30" s="116"/>
      <c r="MS30" s="116"/>
      <c r="MT30" s="5"/>
      <c r="MU30" s="5"/>
      <c r="MV30" s="5"/>
      <c r="MW30" s="5"/>
      <c r="MX30" s="5"/>
      <c r="MY30" s="5"/>
      <c r="MZ30" s="5"/>
      <c r="NA30" s="5"/>
      <c r="NB30" s="24"/>
      <c r="NC30" s="2"/>
      <c r="ND30" s="113"/>
      <c r="NE30" s="114"/>
      <c r="NF30" s="114"/>
      <c r="NG30" s="114"/>
      <c r="NH30" s="114"/>
      <c r="NI30" s="114"/>
      <c r="NJ30" s="114"/>
      <c r="NK30" s="114"/>
      <c r="NL30" s="114"/>
      <c r="NM30" s="114"/>
      <c r="NN30" s="114"/>
      <c r="NO30" s="114"/>
      <c r="NP30" s="114"/>
      <c r="NQ30" s="114"/>
      <c r="NR30" s="115"/>
    </row>
    <row r="31" spans="1:382" ht="13.5" customHeight="1">
      <c r="A31" s="2"/>
      <c r="B31" s="23"/>
      <c r="C31" s="5"/>
      <c r="D31" s="5"/>
      <c r="E31" s="5"/>
      <c r="F31" s="5"/>
      <c r="I31" s="29"/>
      <c r="J31" s="117" t="s">
        <v>27</v>
      </c>
      <c r="K31" s="118"/>
      <c r="L31" s="118"/>
      <c r="M31" s="118"/>
      <c r="N31" s="118"/>
      <c r="O31" s="118"/>
      <c r="P31" s="118"/>
      <c r="Q31" s="118"/>
      <c r="R31" s="118"/>
      <c r="S31" s="118"/>
      <c r="T31" s="119"/>
      <c r="U31" s="120">
        <f>データ!Y7</f>
        <v>70.3</v>
      </c>
      <c r="V31" s="120"/>
      <c r="W31" s="120"/>
      <c r="X31" s="120"/>
      <c r="Y31" s="120"/>
      <c r="Z31" s="120"/>
      <c r="AA31" s="120"/>
      <c r="AB31" s="120"/>
      <c r="AC31" s="120"/>
      <c r="AD31" s="120"/>
      <c r="AE31" s="120"/>
      <c r="AF31" s="120"/>
      <c r="AG31" s="120"/>
      <c r="AH31" s="120"/>
      <c r="AI31" s="120"/>
      <c r="AJ31" s="120"/>
      <c r="AK31" s="120"/>
      <c r="AL31" s="120"/>
      <c r="AM31" s="120"/>
      <c r="AN31" s="120">
        <f>データ!Z7</f>
        <v>77</v>
      </c>
      <c r="AO31" s="120"/>
      <c r="AP31" s="120"/>
      <c r="AQ31" s="120"/>
      <c r="AR31" s="120"/>
      <c r="AS31" s="120"/>
      <c r="AT31" s="120"/>
      <c r="AU31" s="120"/>
      <c r="AV31" s="120"/>
      <c r="AW31" s="120"/>
      <c r="AX31" s="120"/>
      <c r="AY31" s="120"/>
      <c r="AZ31" s="120"/>
      <c r="BA31" s="120"/>
      <c r="BB31" s="120"/>
      <c r="BC31" s="120"/>
      <c r="BD31" s="120"/>
      <c r="BE31" s="120"/>
      <c r="BF31" s="120"/>
      <c r="BG31" s="120">
        <f>データ!AA7</f>
        <v>112.5</v>
      </c>
      <c r="BH31" s="120"/>
      <c r="BI31" s="120"/>
      <c r="BJ31" s="120"/>
      <c r="BK31" s="120"/>
      <c r="BL31" s="120"/>
      <c r="BM31" s="120"/>
      <c r="BN31" s="120"/>
      <c r="BO31" s="120"/>
      <c r="BP31" s="120"/>
      <c r="BQ31" s="120"/>
      <c r="BR31" s="120"/>
      <c r="BS31" s="120"/>
      <c r="BT31" s="120"/>
      <c r="BU31" s="120"/>
      <c r="BV31" s="120"/>
      <c r="BW31" s="120"/>
      <c r="BX31" s="120"/>
      <c r="BY31" s="120"/>
      <c r="BZ31" s="120">
        <f>データ!AB7</f>
        <v>101.2</v>
      </c>
      <c r="CA31" s="120"/>
      <c r="CB31" s="120"/>
      <c r="CC31" s="120"/>
      <c r="CD31" s="120"/>
      <c r="CE31" s="120"/>
      <c r="CF31" s="120"/>
      <c r="CG31" s="120"/>
      <c r="CH31" s="120"/>
      <c r="CI31" s="120"/>
      <c r="CJ31" s="120"/>
      <c r="CK31" s="120"/>
      <c r="CL31" s="120"/>
      <c r="CM31" s="120"/>
      <c r="CN31" s="120"/>
      <c r="CO31" s="120"/>
      <c r="CP31" s="120"/>
      <c r="CQ31" s="120"/>
      <c r="CR31" s="120"/>
      <c r="CS31" s="120">
        <f>データ!AC7</f>
        <v>116.6</v>
      </c>
      <c r="CT31" s="120"/>
      <c r="CU31" s="120"/>
      <c r="CV31" s="120"/>
      <c r="CW31" s="120"/>
      <c r="CX31" s="120"/>
      <c r="CY31" s="120"/>
      <c r="CZ31" s="120"/>
      <c r="DA31" s="120"/>
      <c r="DB31" s="120"/>
      <c r="DC31" s="120"/>
      <c r="DD31" s="120"/>
      <c r="DE31" s="120"/>
      <c r="DF31" s="120"/>
      <c r="DG31" s="120"/>
      <c r="DH31" s="120"/>
      <c r="DI31" s="120"/>
      <c r="DJ31" s="120"/>
      <c r="DK31" s="120"/>
      <c r="DL31" s="30"/>
      <c r="DM31" s="30"/>
      <c r="DN31" s="30"/>
      <c r="DO31" s="30"/>
      <c r="DP31" s="30"/>
      <c r="DQ31" s="30"/>
      <c r="DR31" s="30"/>
      <c r="DS31" s="30"/>
      <c r="DT31" s="30"/>
      <c r="DU31" s="30"/>
      <c r="DV31" s="30"/>
      <c r="DW31" s="30"/>
      <c r="DX31" s="30"/>
      <c r="DY31" s="30"/>
      <c r="DZ31" s="30"/>
      <c r="EA31" s="117" t="s">
        <v>27</v>
      </c>
      <c r="EB31" s="118"/>
      <c r="EC31" s="118"/>
      <c r="ED31" s="118"/>
      <c r="EE31" s="118"/>
      <c r="EF31" s="118"/>
      <c r="EG31" s="118"/>
      <c r="EH31" s="118"/>
      <c r="EI31" s="118"/>
      <c r="EJ31" s="118"/>
      <c r="EK31" s="119"/>
      <c r="EL31" s="120">
        <f>データ!AJ7</f>
        <v>0</v>
      </c>
      <c r="EM31" s="120"/>
      <c r="EN31" s="120"/>
      <c r="EO31" s="120"/>
      <c r="EP31" s="120"/>
      <c r="EQ31" s="120"/>
      <c r="ER31" s="120"/>
      <c r="ES31" s="120"/>
      <c r="ET31" s="120"/>
      <c r="EU31" s="120"/>
      <c r="EV31" s="120"/>
      <c r="EW31" s="120"/>
      <c r="EX31" s="120"/>
      <c r="EY31" s="120"/>
      <c r="EZ31" s="120"/>
      <c r="FA31" s="120"/>
      <c r="FB31" s="120"/>
      <c r="FC31" s="120"/>
      <c r="FD31" s="120"/>
      <c r="FE31" s="120">
        <f>データ!AK7</f>
        <v>0</v>
      </c>
      <c r="FF31" s="120"/>
      <c r="FG31" s="120"/>
      <c r="FH31" s="120"/>
      <c r="FI31" s="120"/>
      <c r="FJ31" s="120"/>
      <c r="FK31" s="120"/>
      <c r="FL31" s="120"/>
      <c r="FM31" s="120"/>
      <c r="FN31" s="120"/>
      <c r="FO31" s="120"/>
      <c r="FP31" s="120"/>
      <c r="FQ31" s="120"/>
      <c r="FR31" s="120"/>
      <c r="FS31" s="120"/>
      <c r="FT31" s="120"/>
      <c r="FU31" s="120"/>
      <c r="FV31" s="120"/>
      <c r="FW31" s="120"/>
      <c r="FX31" s="120">
        <f>データ!AL7</f>
        <v>0</v>
      </c>
      <c r="FY31" s="120"/>
      <c r="FZ31" s="120"/>
      <c r="GA31" s="120"/>
      <c r="GB31" s="120"/>
      <c r="GC31" s="120"/>
      <c r="GD31" s="120"/>
      <c r="GE31" s="120"/>
      <c r="GF31" s="120"/>
      <c r="GG31" s="120"/>
      <c r="GH31" s="120"/>
      <c r="GI31" s="120"/>
      <c r="GJ31" s="120"/>
      <c r="GK31" s="120"/>
      <c r="GL31" s="120"/>
      <c r="GM31" s="120"/>
      <c r="GN31" s="120"/>
      <c r="GO31" s="120"/>
      <c r="GP31" s="120"/>
      <c r="GQ31" s="120">
        <f>データ!AM7</f>
        <v>0</v>
      </c>
      <c r="GR31" s="120"/>
      <c r="GS31" s="120"/>
      <c r="GT31" s="120"/>
      <c r="GU31" s="120"/>
      <c r="GV31" s="120"/>
      <c r="GW31" s="120"/>
      <c r="GX31" s="120"/>
      <c r="GY31" s="120"/>
      <c r="GZ31" s="120"/>
      <c r="HA31" s="120"/>
      <c r="HB31" s="120"/>
      <c r="HC31" s="120"/>
      <c r="HD31" s="120"/>
      <c r="HE31" s="120"/>
      <c r="HF31" s="120"/>
      <c r="HG31" s="120"/>
      <c r="HH31" s="120"/>
      <c r="HI31" s="120"/>
      <c r="HJ31" s="120">
        <f>データ!AN7</f>
        <v>0</v>
      </c>
      <c r="HK31" s="120"/>
      <c r="HL31" s="120"/>
      <c r="HM31" s="120"/>
      <c r="HN31" s="120"/>
      <c r="HO31" s="120"/>
      <c r="HP31" s="120"/>
      <c r="HQ31" s="120"/>
      <c r="HR31" s="120"/>
      <c r="HS31" s="120"/>
      <c r="HT31" s="120"/>
      <c r="HU31" s="120"/>
      <c r="HV31" s="120"/>
      <c r="HW31" s="120"/>
      <c r="HX31" s="120"/>
      <c r="HY31" s="120"/>
      <c r="HZ31" s="120"/>
      <c r="IA31" s="120"/>
      <c r="IB31" s="120"/>
      <c r="IC31" s="31"/>
      <c r="ID31" s="31"/>
      <c r="IE31" s="31"/>
      <c r="IF31" s="31"/>
      <c r="IG31" s="31"/>
      <c r="IH31" s="31"/>
      <c r="II31" s="31"/>
      <c r="IJ31" s="32"/>
      <c r="IK31" s="31"/>
      <c r="IL31" s="31"/>
      <c r="IM31" s="31"/>
      <c r="IN31" s="31"/>
      <c r="IO31" s="31"/>
      <c r="IP31" s="31"/>
      <c r="IQ31" s="31"/>
      <c r="IR31" s="117" t="s">
        <v>27</v>
      </c>
      <c r="IS31" s="118"/>
      <c r="IT31" s="118"/>
      <c r="IU31" s="118"/>
      <c r="IV31" s="118"/>
      <c r="IW31" s="118"/>
      <c r="IX31" s="118"/>
      <c r="IY31" s="118"/>
      <c r="IZ31" s="118"/>
      <c r="JA31" s="118"/>
      <c r="JB31" s="119"/>
      <c r="JC31" s="121">
        <f>データ!DK7</f>
        <v>285.3</v>
      </c>
      <c r="JD31" s="122"/>
      <c r="JE31" s="122"/>
      <c r="JF31" s="122"/>
      <c r="JG31" s="122"/>
      <c r="JH31" s="122"/>
      <c r="JI31" s="122"/>
      <c r="JJ31" s="122"/>
      <c r="JK31" s="122"/>
      <c r="JL31" s="122"/>
      <c r="JM31" s="122"/>
      <c r="JN31" s="122"/>
      <c r="JO31" s="122"/>
      <c r="JP31" s="122"/>
      <c r="JQ31" s="122"/>
      <c r="JR31" s="122"/>
      <c r="JS31" s="122"/>
      <c r="JT31" s="122"/>
      <c r="JU31" s="123"/>
      <c r="JV31" s="121">
        <f>データ!DL7</f>
        <v>391.2</v>
      </c>
      <c r="JW31" s="122"/>
      <c r="JX31" s="122"/>
      <c r="JY31" s="122"/>
      <c r="JZ31" s="122"/>
      <c r="KA31" s="122"/>
      <c r="KB31" s="122"/>
      <c r="KC31" s="122"/>
      <c r="KD31" s="122"/>
      <c r="KE31" s="122"/>
      <c r="KF31" s="122"/>
      <c r="KG31" s="122"/>
      <c r="KH31" s="122"/>
      <c r="KI31" s="122"/>
      <c r="KJ31" s="122"/>
      <c r="KK31" s="122"/>
      <c r="KL31" s="122"/>
      <c r="KM31" s="122"/>
      <c r="KN31" s="123"/>
      <c r="KO31" s="121">
        <f>データ!DM7</f>
        <v>310.8</v>
      </c>
      <c r="KP31" s="122"/>
      <c r="KQ31" s="122"/>
      <c r="KR31" s="122"/>
      <c r="KS31" s="122"/>
      <c r="KT31" s="122"/>
      <c r="KU31" s="122"/>
      <c r="KV31" s="122"/>
      <c r="KW31" s="122"/>
      <c r="KX31" s="122"/>
      <c r="KY31" s="122"/>
      <c r="KZ31" s="122"/>
      <c r="LA31" s="122"/>
      <c r="LB31" s="122"/>
      <c r="LC31" s="122"/>
      <c r="LD31" s="122"/>
      <c r="LE31" s="122"/>
      <c r="LF31" s="122"/>
      <c r="LG31" s="123"/>
      <c r="LH31" s="121">
        <f>データ!DN7</f>
        <v>303.89999999999998</v>
      </c>
      <c r="LI31" s="122"/>
      <c r="LJ31" s="122"/>
      <c r="LK31" s="122"/>
      <c r="LL31" s="122"/>
      <c r="LM31" s="122"/>
      <c r="LN31" s="122"/>
      <c r="LO31" s="122"/>
      <c r="LP31" s="122"/>
      <c r="LQ31" s="122"/>
      <c r="LR31" s="122"/>
      <c r="LS31" s="122"/>
      <c r="LT31" s="122"/>
      <c r="LU31" s="122"/>
      <c r="LV31" s="122"/>
      <c r="LW31" s="122"/>
      <c r="LX31" s="122"/>
      <c r="LY31" s="122"/>
      <c r="LZ31" s="123"/>
      <c r="MA31" s="121">
        <f>データ!DO7</f>
        <v>287.3</v>
      </c>
      <c r="MB31" s="122"/>
      <c r="MC31" s="122"/>
      <c r="MD31" s="122"/>
      <c r="ME31" s="122"/>
      <c r="MF31" s="122"/>
      <c r="MG31" s="122"/>
      <c r="MH31" s="122"/>
      <c r="MI31" s="122"/>
      <c r="MJ31" s="122"/>
      <c r="MK31" s="122"/>
      <c r="ML31" s="122"/>
      <c r="MM31" s="122"/>
      <c r="MN31" s="122"/>
      <c r="MO31" s="122"/>
      <c r="MP31" s="122"/>
      <c r="MQ31" s="122"/>
      <c r="MR31" s="122"/>
      <c r="MS31" s="123"/>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c r="A32" s="2"/>
      <c r="B32" s="23"/>
      <c r="C32" s="5"/>
      <c r="D32" s="5"/>
      <c r="E32" s="5"/>
      <c r="F32" s="5"/>
      <c r="G32" s="5"/>
      <c r="H32" s="5"/>
      <c r="I32" s="29"/>
      <c r="J32" s="117" t="s">
        <v>29</v>
      </c>
      <c r="K32" s="118"/>
      <c r="L32" s="118"/>
      <c r="M32" s="118"/>
      <c r="N32" s="118"/>
      <c r="O32" s="118"/>
      <c r="P32" s="118"/>
      <c r="Q32" s="118"/>
      <c r="R32" s="118"/>
      <c r="S32" s="118"/>
      <c r="T32" s="119"/>
      <c r="U32" s="120">
        <f>データ!AD7</f>
        <v>124.7</v>
      </c>
      <c r="V32" s="120"/>
      <c r="W32" s="120"/>
      <c r="X32" s="120"/>
      <c r="Y32" s="120"/>
      <c r="Z32" s="120"/>
      <c r="AA32" s="120"/>
      <c r="AB32" s="120"/>
      <c r="AC32" s="120"/>
      <c r="AD32" s="120"/>
      <c r="AE32" s="120"/>
      <c r="AF32" s="120"/>
      <c r="AG32" s="120"/>
      <c r="AH32" s="120"/>
      <c r="AI32" s="120"/>
      <c r="AJ32" s="120"/>
      <c r="AK32" s="120"/>
      <c r="AL32" s="120"/>
      <c r="AM32" s="120"/>
      <c r="AN32" s="120">
        <f>データ!AE7</f>
        <v>135.6</v>
      </c>
      <c r="AO32" s="120"/>
      <c r="AP32" s="120"/>
      <c r="AQ32" s="120"/>
      <c r="AR32" s="120"/>
      <c r="AS32" s="120"/>
      <c r="AT32" s="120"/>
      <c r="AU32" s="120"/>
      <c r="AV32" s="120"/>
      <c r="AW32" s="120"/>
      <c r="AX32" s="120"/>
      <c r="AY32" s="120"/>
      <c r="AZ32" s="120"/>
      <c r="BA32" s="120"/>
      <c r="BB32" s="120"/>
      <c r="BC32" s="120"/>
      <c r="BD32" s="120"/>
      <c r="BE32" s="120"/>
      <c r="BF32" s="120"/>
      <c r="BG32" s="120">
        <f>データ!AF7</f>
        <v>176.5</v>
      </c>
      <c r="BH32" s="120"/>
      <c r="BI32" s="120"/>
      <c r="BJ32" s="120"/>
      <c r="BK32" s="120"/>
      <c r="BL32" s="120"/>
      <c r="BM32" s="120"/>
      <c r="BN32" s="120"/>
      <c r="BO32" s="120"/>
      <c r="BP32" s="120"/>
      <c r="BQ32" s="120"/>
      <c r="BR32" s="120"/>
      <c r="BS32" s="120"/>
      <c r="BT32" s="120"/>
      <c r="BU32" s="120"/>
      <c r="BV32" s="120"/>
      <c r="BW32" s="120"/>
      <c r="BX32" s="120"/>
      <c r="BY32" s="120"/>
      <c r="BZ32" s="120">
        <f>データ!AG7</f>
        <v>231.4</v>
      </c>
      <c r="CA32" s="120"/>
      <c r="CB32" s="120"/>
      <c r="CC32" s="120"/>
      <c r="CD32" s="120"/>
      <c r="CE32" s="120"/>
      <c r="CF32" s="120"/>
      <c r="CG32" s="120"/>
      <c r="CH32" s="120"/>
      <c r="CI32" s="120"/>
      <c r="CJ32" s="120"/>
      <c r="CK32" s="120"/>
      <c r="CL32" s="120"/>
      <c r="CM32" s="120"/>
      <c r="CN32" s="120"/>
      <c r="CO32" s="120"/>
      <c r="CP32" s="120"/>
      <c r="CQ32" s="120"/>
      <c r="CR32" s="120"/>
      <c r="CS32" s="120">
        <f>データ!AH7</f>
        <v>151.19999999999999</v>
      </c>
      <c r="CT32" s="120"/>
      <c r="CU32" s="120"/>
      <c r="CV32" s="120"/>
      <c r="CW32" s="120"/>
      <c r="CX32" s="120"/>
      <c r="CY32" s="120"/>
      <c r="CZ32" s="120"/>
      <c r="DA32" s="120"/>
      <c r="DB32" s="120"/>
      <c r="DC32" s="120"/>
      <c r="DD32" s="120"/>
      <c r="DE32" s="120"/>
      <c r="DF32" s="120"/>
      <c r="DG32" s="120"/>
      <c r="DH32" s="120"/>
      <c r="DI32" s="120"/>
      <c r="DJ32" s="120"/>
      <c r="DK32" s="120"/>
      <c r="DL32" s="30"/>
      <c r="DM32" s="30"/>
      <c r="DN32" s="30"/>
      <c r="DO32" s="30"/>
      <c r="DP32" s="30"/>
      <c r="DQ32" s="30"/>
      <c r="DR32" s="30"/>
      <c r="DS32" s="30"/>
      <c r="DT32" s="30"/>
      <c r="DU32" s="30"/>
      <c r="DV32" s="30"/>
      <c r="DW32" s="30"/>
      <c r="DX32" s="30"/>
      <c r="DY32" s="30"/>
      <c r="DZ32" s="30"/>
      <c r="EA32" s="117" t="s">
        <v>29</v>
      </c>
      <c r="EB32" s="118"/>
      <c r="EC32" s="118"/>
      <c r="ED32" s="118"/>
      <c r="EE32" s="118"/>
      <c r="EF32" s="118"/>
      <c r="EG32" s="118"/>
      <c r="EH32" s="118"/>
      <c r="EI32" s="118"/>
      <c r="EJ32" s="118"/>
      <c r="EK32" s="119"/>
      <c r="EL32" s="120">
        <f>データ!AO7</f>
        <v>21.4</v>
      </c>
      <c r="EM32" s="120"/>
      <c r="EN32" s="120"/>
      <c r="EO32" s="120"/>
      <c r="EP32" s="120"/>
      <c r="EQ32" s="120"/>
      <c r="ER32" s="120"/>
      <c r="ES32" s="120"/>
      <c r="ET32" s="120"/>
      <c r="EU32" s="120"/>
      <c r="EV32" s="120"/>
      <c r="EW32" s="120"/>
      <c r="EX32" s="120"/>
      <c r="EY32" s="120"/>
      <c r="EZ32" s="120"/>
      <c r="FA32" s="120"/>
      <c r="FB32" s="120"/>
      <c r="FC32" s="120"/>
      <c r="FD32" s="120"/>
      <c r="FE32" s="120">
        <f>データ!AP7</f>
        <v>24.8</v>
      </c>
      <c r="FF32" s="120"/>
      <c r="FG32" s="120"/>
      <c r="FH32" s="120"/>
      <c r="FI32" s="120"/>
      <c r="FJ32" s="120"/>
      <c r="FK32" s="120"/>
      <c r="FL32" s="120"/>
      <c r="FM32" s="120"/>
      <c r="FN32" s="120"/>
      <c r="FO32" s="120"/>
      <c r="FP32" s="120"/>
      <c r="FQ32" s="120"/>
      <c r="FR32" s="120"/>
      <c r="FS32" s="120"/>
      <c r="FT32" s="120"/>
      <c r="FU32" s="120"/>
      <c r="FV32" s="120"/>
      <c r="FW32" s="120"/>
      <c r="FX32" s="120">
        <f>データ!AQ7</f>
        <v>20.3</v>
      </c>
      <c r="FY32" s="120"/>
      <c r="FZ32" s="120"/>
      <c r="GA32" s="120"/>
      <c r="GB32" s="120"/>
      <c r="GC32" s="120"/>
      <c r="GD32" s="120"/>
      <c r="GE32" s="120"/>
      <c r="GF32" s="120"/>
      <c r="GG32" s="120"/>
      <c r="GH32" s="120"/>
      <c r="GI32" s="120"/>
      <c r="GJ32" s="120"/>
      <c r="GK32" s="120"/>
      <c r="GL32" s="120"/>
      <c r="GM32" s="120"/>
      <c r="GN32" s="120"/>
      <c r="GO32" s="120"/>
      <c r="GP32" s="120"/>
      <c r="GQ32" s="120">
        <f>データ!AR7</f>
        <v>20.2</v>
      </c>
      <c r="GR32" s="120"/>
      <c r="GS32" s="120"/>
      <c r="GT32" s="120"/>
      <c r="GU32" s="120"/>
      <c r="GV32" s="120"/>
      <c r="GW32" s="120"/>
      <c r="GX32" s="120"/>
      <c r="GY32" s="120"/>
      <c r="GZ32" s="120"/>
      <c r="HA32" s="120"/>
      <c r="HB32" s="120"/>
      <c r="HC32" s="120"/>
      <c r="HD32" s="120"/>
      <c r="HE32" s="120"/>
      <c r="HF32" s="120"/>
      <c r="HG32" s="120"/>
      <c r="HH32" s="120"/>
      <c r="HI32" s="120"/>
      <c r="HJ32" s="120">
        <f>データ!AS7</f>
        <v>19.8</v>
      </c>
      <c r="HK32" s="120"/>
      <c r="HL32" s="120"/>
      <c r="HM32" s="120"/>
      <c r="HN32" s="120"/>
      <c r="HO32" s="120"/>
      <c r="HP32" s="120"/>
      <c r="HQ32" s="120"/>
      <c r="HR32" s="120"/>
      <c r="HS32" s="120"/>
      <c r="HT32" s="120"/>
      <c r="HU32" s="120"/>
      <c r="HV32" s="120"/>
      <c r="HW32" s="120"/>
      <c r="HX32" s="120"/>
      <c r="HY32" s="120"/>
      <c r="HZ32" s="120"/>
      <c r="IA32" s="120"/>
      <c r="IB32" s="120"/>
      <c r="IC32" s="31"/>
      <c r="ID32" s="31"/>
      <c r="IE32" s="31"/>
      <c r="IF32" s="31"/>
      <c r="IG32" s="31"/>
      <c r="IH32" s="31"/>
      <c r="II32" s="31"/>
      <c r="IJ32" s="32"/>
      <c r="IK32" s="31"/>
      <c r="IL32" s="31"/>
      <c r="IM32" s="31"/>
      <c r="IN32" s="31"/>
      <c r="IO32" s="31"/>
      <c r="IP32" s="31"/>
      <c r="IQ32" s="31"/>
      <c r="IR32" s="117" t="s">
        <v>29</v>
      </c>
      <c r="IS32" s="118"/>
      <c r="IT32" s="118"/>
      <c r="IU32" s="118"/>
      <c r="IV32" s="118"/>
      <c r="IW32" s="118"/>
      <c r="IX32" s="118"/>
      <c r="IY32" s="118"/>
      <c r="IZ32" s="118"/>
      <c r="JA32" s="118"/>
      <c r="JB32" s="119"/>
      <c r="JC32" s="121">
        <f>データ!DP7</f>
        <v>128.80000000000001</v>
      </c>
      <c r="JD32" s="122"/>
      <c r="JE32" s="122"/>
      <c r="JF32" s="122"/>
      <c r="JG32" s="122"/>
      <c r="JH32" s="122"/>
      <c r="JI32" s="122"/>
      <c r="JJ32" s="122"/>
      <c r="JK32" s="122"/>
      <c r="JL32" s="122"/>
      <c r="JM32" s="122"/>
      <c r="JN32" s="122"/>
      <c r="JO32" s="122"/>
      <c r="JP32" s="122"/>
      <c r="JQ32" s="122"/>
      <c r="JR32" s="122"/>
      <c r="JS32" s="122"/>
      <c r="JT32" s="122"/>
      <c r="JU32" s="123"/>
      <c r="JV32" s="121">
        <f>データ!DQ7</f>
        <v>129.9</v>
      </c>
      <c r="JW32" s="122"/>
      <c r="JX32" s="122"/>
      <c r="JY32" s="122"/>
      <c r="JZ32" s="122"/>
      <c r="KA32" s="122"/>
      <c r="KB32" s="122"/>
      <c r="KC32" s="122"/>
      <c r="KD32" s="122"/>
      <c r="KE32" s="122"/>
      <c r="KF32" s="122"/>
      <c r="KG32" s="122"/>
      <c r="KH32" s="122"/>
      <c r="KI32" s="122"/>
      <c r="KJ32" s="122"/>
      <c r="KK32" s="122"/>
      <c r="KL32" s="122"/>
      <c r="KM32" s="122"/>
      <c r="KN32" s="123"/>
      <c r="KO32" s="121">
        <f>データ!DR7</f>
        <v>131.6</v>
      </c>
      <c r="KP32" s="122"/>
      <c r="KQ32" s="122"/>
      <c r="KR32" s="122"/>
      <c r="KS32" s="122"/>
      <c r="KT32" s="122"/>
      <c r="KU32" s="122"/>
      <c r="KV32" s="122"/>
      <c r="KW32" s="122"/>
      <c r="KX32" s="122"/>
      <c r="KY32" s="122"/>
      <c r="KZ32" s="122"/>
      <c r="LA32" s="122"/>
      <c r="LB32" s="122"/>
      <c r="LC32" s="122"/>
      <c r="LD32" s="122"/>
      <c r="LE32" s="122"/>
      <c r="LF32" s="122"/>
      <c r="LG32" s="123"/>
      <c r="LH32" s="121">
        <f>データ!DS7</f>
        <v>134.19999999999999</v>
      </c>
      <c r="LI32" s="122"/>
      <c r="LJ32" s="122"/>
      <c r="LK32" s="122"/>
      <c r="LL32" s="122"/>
      <c r="LM32" s="122"/>
      <c r="LN32" s="122"/>
      <c r="LO32" s="122"/>
      <c r="LP32" s="122"/>
      <c r="LQ32" s="122"/>
      <c r="LR32" s="122"/>
      <c r="LS32" s="122"/>
      <c r="LT32" s="122"/>
      <c r="LU32" s="122"/>
      <c r="LV32" s="122"/>
      <c r="LW32" s="122"/>
      <c r="LX32" s="122"/>
      <c r="LY32" s="122"/>
      <c r="LZ32" s="123"/>
      <c r="MA32" s="121">
        <f>データ!DT7</f>
        <v>134.4</v>
      </c>
      <c r="MB32" s="122"/>
      <c r="MC32" s="122"/>
      <c r="MD32" s="122"/>
      <c r="ME32" s="122"/>
      <c r="MF32" s="122"/>
      <c r="MG32" s="122"/>
      <c r="MH32" s="122"/>
      <c r="MI32" s="122"/>
      <c r="MJ32" s="122"/>
      <c r="MK32" s="122"/>
      <c r="ML32" s="122"/>
      <c r="MM32" s="122"/>
      <c r="MN32" s="122"/>
      <c r="MO32" s="122"/>
      <c r="MP32" s="122"/>
      <c r="MQ32" s="122"/>
      <c r="MR32" s="122"/>
      <c r="MS32" s="123"/>
      <c r="MT32" s="5"/>
      <c r="MU32" s="5"/>
      <c r="MV32" s="5"/>
      <c r="MW32" s="5"/>
      <c r="MX32" s="5"/>
      <c r="MY32" s="5"/>
      <c r="MZ32" s="5"/>
      <c r="NA32" s="5"/>
      <c r="NB32" s="24"/>
      <c r="NC32" s="2"/>
      <c r="ND32" s="110" t="s">
        <v>134</v>
      </c>
      <c r="NE32" s="111"/>
      <c r="NF32" s="111"/>
      <c r="NG32" s="111"/>
      <c r="NH32" s="111"/>
      <c r="NI32" s="111"/>
      <c r="NJ32" s="111"/>
      <c r="NK32" s="111"/>
      <c r="NL32" s="111"/>
      <c r="NM32" s="111"/>
      <c r="NN32" s="111"/>
      <c r="NO32" s="111"/>
      <c r="NP32" s="111"/>
      <c r="NQ32" s="111"/>
      <c r="NR32" s="112"/>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c r="A34" s="2"/>
      <c r="B34" s="23"/>
      <c r="C34" s="25"/>
      <c r="D34" s="5"/>
      <c r="E34" s="5"/>
      <c r="F34" s="5"/>
      <c r="G34" s="5"/>
      <c r="H34" s="124" t="s">
        <v>30</v>
      </c>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25"/>
      <c r="DQ34" s="25"/>
      <c r="DR34" s="25"/>
      <c r="DS34" s="25"/>
      <c r="DT34" s="25"/>
      <c r="DU34" s="25"/>
      <c r="DV34" s="25"/>
      <c r="DW34" s="25"/>
      <c r="DX34" s="25"/>
      <c r="DY34" s="124" t="s">
        <v>31</v>
      </c>
      <c r="DZ34" s="124"/>
      <c r="EA34" s="124"/>
      <c r="EB34" s="124"/>
      <c r="EC34" s="124"/>
      <c r="ED34" s="124"/>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25"/>
      <c r="IH34" s="25"/>
      <c r="II34" s="25"/>
      <c r="IJ34" s="26"/>
      <c r="IK34" s="33"/>
      <c r="IL34" s="25"/>
      <c r="IM34" s="25"/>
      <c r="IN34" s="25"/>
      <c r="IO34" s="25"/>
      <c r="IP34" s="124" t="s">
        <v>32</v>
      </c>
      <c r="IQ34" s="124"/>
      <c r="IR34" s="124"/>
      <c r="IS34" s="124"/>
      <c r="IT34" s="124"/>
      <c r="IU34" s="124"/>
      <c r="IV34" s="124"/>
      <c r="IW34" s="124"/>
      <c r="IX34" s="124"/>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c r="A35" s="2"/>
      <c r="B35" s="23"/>
      <c r="C35" s="25"/>
      <c r="D35" s="5"/>
      <c r="E35" s="5"/>
      <c r="F35" s="5"/>
      <c r="G35" s="5"/>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4"/>
      <c r="BR35" s="124"/>
      <c r="BS35" s="124"/>
      <c r="BT35" s="124"/>
      <c r="BU35" s="124"/>
      <c r="BV35" s="124"/>
      <c r="BW35" s="124"/>
      <c r="BX35" s="124"/>
      <c r="BY35" s="124"/>
      <c r="BZ35" s="124"/>
      <c r="CA35" s="124"/>
      <c r="CB35" s="124"/>
      <c r="CC35" s="124"/>
      <c r="CD35" s="124"/>
      <c r="CE35" s="124"/>
      <c r="CF35" s="124"/>
      <c r="CG35" s="124"/>
      <c r="CH35" s="124"/>
      <c r="CI35" s="124"/>
      <c r="CJ35" s="124"/>
      <c r="CK35" s="124"/>
      <c r="CL35" s="124"/>
      <c r="CM35" s="124"/>
      <c r="CN35" s="124"/>
      <c r="CO35" s="124"/>
      <c r="CP35" s="124"/>
      <c r="CQ35" s="124"/>
      <c r="CR35" s="124"/>
      <c r="CS35" s="124"/>
      <c r="CT35" s="124"/>
      <c r="CU35" s="124"/>
      <c r="CV35" s="124"/>
      <c r="CW35" s="124"/>
      <c r="CX35" s="124"/>
      <c r="CY35" s="124"/>
      <c r="CZ35" s="124"/>
      <c r="DA35" s="124"/>
      <c r="DB35" s="124"/>
      <c r="DC35" s="124"/>
      <c r="DD35" s="124"/>
      <c r="DE35" s="124"/>
      <c r="DF35" s="124"/>
      <c r="DG35" s="124"/>
      <c r="DH35" s="124"/>
      <c r="DI35" s="124"/>
      <c r="DJ35" s="124"/>
      <c r="DK35" s="124"/>
      <c r="DL35" s="124"/>
      <c r="DM35" s="124"/>
      <c r="DN35" s="124"/>
      <c r="DO35" s="124"/>
      <c r="DP35" s="25"/>
      <c r="DQ35" s="25"/>
      <c r="DR35" s="25"/>
      <c r="DS35" s="25"/>
      <c r="DT35" s="25"/>
      <c r="DU35" s="25"/>
      <c r="DV35" s="25"/>
      <c r="DW35" s="25"/>
      <c r="DX35" s="25"/>
      <c r="DY35" s="124"/>
      <c r="DZ35" s="124"/>
      <c r="EA35" s="124"/>
      <c r="EB35" s="124"/>
      <c r="EC35" s="124"/>
      <c r="ED35" s="124"/>
      <c r="EE35" s="124"/>
      <c r="EF35" s="124"/>
      <c r="EG35" s="124"/>
      <c r="EH35" s="124"/>
      <c r="EI35" s="124"/>
      <c r="EJ35" s="124"/>
      <c r="EK35" s="124"/>
      <c r="EL35" s="124"/>
      <c r="EM35" s="124"/>
      <c r="EN35" s="124"/>
      <c r="EO35" s="124"/>
      <c r="EP35" s="124"/>
      <c r="EQ35" s="124"/>
      <c r="ER35" s="124"/>
      <c r="ES35" s="124"/>
      <c r="ET35" s="124"/>
      <c r="EU35" s="124"/>
      <c r="EV35" s="124"/>
      <c r="EW35" s="124"/>
      <c r="EX35" s="124"/>
      <c r="EY35" s="124"/>
      <c r="EZ35" s="124"/>
      <c r="FA35" s="124"/>
      <c r="FB35" s="124"/>
      <c r="FC35" s="124"/>
      <c r="FD35" s="124"/>
      <c r="FE35" s="124"/>
      <c r="FF35" s="124"/>
      <c r="FG35" s="124"/>
      <c r="FH35" s="124"/>
      <c r="FI35" s="124"/>
      <c r="FJ35" s="124"/>
      <c r="FK35" s="124"/>
      <c r="FL35" s="124"/>
      <c r="FM35" s="124"/>
      <c r="FN35" s="124"/>
      <c r="FO35" s="124"/>
      <c r="FP35" s="124"/>
      <c r="FQ35" s="124"/>
      <c r="FR35" s="124"/>
      <c r="FS35" s="124"/>
      <c r="FT35" s="124"/>
      <c r="FU35" s="124"/>
      <c r="FV35" s="124"/>
      <c r="FW35" s="124"/>
      <c r="FX35" s="124"/>
      <c r="FY35" s="124"/>
      <c r="FZ35" s="124"/>
      <c r="GA35" s="124"/>
      <c r="GB35" s="124"/>
      <c r="GC35" s="124"/>
      <c r="GD35" s="124"/>
      <c r="GE35" s="124"/>
      <c r="GF35" s="124"/>
      <c r="GG35" s="124"/>
      <c r="GH35" s="124"/>
      <c r="GI35" s="124"/>
      <c r="GJ35" s="124"/>
      <c r="GK35" s="124"/>
      <c r="GL35" s="124"/>
      <c r="GM35" s="124"/>
      <c r="GN35" s="124"/>
      <c r="GO35" s="124"/>
      <c r="GP35" s="124"/>
      <c r="GQ35" s="124"/>
      <c r="GR35" s="124"/>
      <c r="GS35" s="124"/>
      <c r="GT35" s="124"/>
      <c r="GU35" s="124"/>
      <c r="GV35" s="124"/>
      <c r="GW35" s="124"/>
      <c r="GX35" s="124"/>
      <c r="GY35" s="124"/>
      <c r="GZ35" s="124"/>
      <c r="HA35" s="124"/>
      <c r="HB35" s="124"/>
      <c r="HC35" s="124"/>
      <c r="HD35" s="124"/>
      <c r="HE35" s="124"/>
      <c r="HF35" s="124"/>
      <c r="HG35" s="124"/>
      <c r="HH35" s="124"/>
      <c r="HI35" s="124"/>
      <c r="HJ35" s="124"/>
      <c r="HK35" s="124"/>
      <c r="HL35" s="124"/>
      <c r="HM35" s="124"/>
      <c r="HN35" s="124"/>
      <c r="HO35" s="124"/>
      <c r="HP35" s="124"/>
      <c r="HQ35" s="124"/>
      <c r="HR35" s="124"/>
      <c r="HS35" s="124"/>
      <c r="HT35" s="124"/>
      <c r="HU35" s="124"/>
      <c r="HV35" s="124"/>
      <c r="HW35" s="124"/>
      <c r="HX35" s="124"/>
      <c r="HY35" s="124"/>
      <c r="HZ35" s="124"/>
      <c r="IA35" s="124"/>
      <c r="IB35" s="124"/>
      <c r="IC35" s="124"/>
      <c r="ID35" s="124"/>
      <c r="IE35" s="124"/>
      <c r="IF35" s="124"/>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135</v>
      </c>
      <c r="NE49" s="111"/>
      <c r="NF49" s="111"/>
      <c r="NG49" s="111"/>
      <c r="NH49" s="111"/>
      <c r="NI49" s="111"/>
      <c r="NJ49" s="111"/>
      <c r="NK49" s="111"/>
      <c r="NL49" s="111"/>
      <c r="NM49" s="111"/>
      <c r="NN49" s="111"/>
      <c r="NO49" s="111"/>
      <c r="NP49" s="111"/>
      <c r="NQ49" s="111"/>
      <c r="NR49" s="112"/>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c r="A51" s="2"/>
      <c r="B51" s="23"/>
      <c r="C51" s="5"/>
      <c r="D51" s="5"/>
      <c r="E51" s="5"/>
      <c r="F51" s="5"/>
      <c r="G51" s="35"/>
      <c r="H51" s="35"/>
      <c r="I51" s="5"/>
      <c r="J51" s="5"/>
      <c r="K51" s="5"/>
      <c r="L51" s="5"/>
      <c r="M51" s="5"/>
      <c r="N51" s="5"/>
      <c r="O51" s="5"/>
      <c r="P51" s="5"/>
      <c r="Q51" s="5"/>
      <c r="R51" s="27"/>
      <c r="S51" s="27"/>
      <c r="T51" s="27"/>
      <c r="U51" s="116">
        <f>データ!$B$11</f>
        <v>40909</v>
      </c>
      <c r="V51" s="116"/>
      <c r="W51" s="116"/>
      <c r="X51" s="116"/>
      <c r="Y51" s="116"/>
      <c r="Z51" s="116"/>
      <c r="AA51" s="116"/>
      <c r="AB51" s="116"/>
      <c r="AC51" s="116"/>
      <c r="AD51" s="116"/>
      <c r="AE51" s="116"/>
      <c r="AF51" s="116"/>
      <c r="AG51" s="116"/>
      <c r="AH51" s="116"/>
      <c r="AI51" s="116"/>
      <c r="AJ51" s="116"/>
      <c r="AK51" s="116"/>
      <c r="AL51" s="116"/>
      <c r="AM51" s="116"/>
      <c r="AN51" s="116">
        <f>データ!$C$11</f>
        <v>41275</v>
      </c>
      <c r="AO51" s="116"/>
      <c r="AP51" s="116"/>
      <c r="AQ51" s="116"/>
      <c r="AR51" s="116"/>
      <c r="AS51" s="116"/>
      <c r="AT51" s="116"/>
      <c r="AU51" s="116"/>
      <c r="AV51" s="116"/>
      <c r="AW51" s="116"/>
      <c r="AX51" s="116"/>
      <c r="AY51" s="116"/>
      <c r="AZ51" s="116"/>
      <c r="BA51" s="116"/>
      <c r="BB51" s="116"/>
      <c r="BC51" s="116"/>
      <c r="BD51" s="116"/>
      <c r="BE51" s="116"/>
      <c r="BF51" s="116"/>
      <c r="BG51" s="116">
        <f>データ!$D$11</f>
        <v>41640</v>
      </c>
      <c r="BH51" s="116"/>
      <c r="BI51" s="116"/>
      <c r="BJ51" s="116"/>
      <c r="BK51" s="116"/>
      <c r="BL51" s="116"/>
      <c r="BM51" s="116"/>
      <c r="BN51" s="116"/>
      <c r="BO51" s="116"/>
      <c r="BP51" s="116"/>
      <c r="BQ51" s="116"/>
      <c r="BR51" s="116"/>
      <c r="BS51" s="116"/>
      <c r="BT51" s="116"/>
      <c r="BU51" s="116"/>
      <c r="BV51" s="116"/>
      <c r="BW51" s="116"/>
      <c r="BX51" s="116"/>
      <c r="BY51" s="116"/>
      <c r="BZ51" s="116">
        <f>データ!$E$11</f>
        <v>42005</v>
      </c>
      <c r="CA51" s="116"/>
      <c r="CB51" s="116"/>
      <c r="CC51" s="116"/>
      <c r="CD51" s="116"/>
      <c r="CE51" s="116"/>
      <c r="CF51" s="116"/>
      <c r="CG51" s="116"/>
      <c r="CH51" s="116"/>
      <c r="CI51" s="116"/>
      <c r="CJ51" s="116"/>
      <c r="CK51" s="116"/>
      <c r="CL51" s="116"/>
      <c r="CM51" s="116"/>
      <c r="CN51" s="116"/>
      <c r="CO51" s="116"/>
      <c r="CP51" s="116"/>
      <c r="CQ51" s="116"/>
      <c r="CR51" s="116"/>
      <c r="CS51" s="116">
        <f>データ!$F$11</f>
        <v>42370</v>
      </c>
      <c r="CT51" s="116"/>
      <c r="CU51" s="116"/>
      <c r="CV51" s="116"/>
      <c r="CW51" s="116"/>
      <c r="CX51" s="116"/>
      <c r="CY51" s="116"/>
      <c r="CZ51" s="116"/>
      <c r="DA51" s="116"/>
      <c r="DB51" s="116"/>
      <c r="DC51" s="116"/>
      <c r="DD51" s="116"/>
      <c r="DE51" s="116"/>
      <c r="DF51" s="116"/>
      <c r="DG51" s="116"/>
      <c r="DH51" s="116"/>
      <c r="DI51" s="116"/>
      <c r="DJ51" s="116"/>
      <c r="DK51" s="116"/>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6">
        <f>データ!$B$11</f>
        <v>40909</v>
      </c>
      <c r="EM51" s="116"/>
      <c r="EN51" s="116"/>
      <c r="EO51" s="116"/>
      <c r="EP51" s="116"/>
      <c r="EQ51" s="116"/>
      <c r="ER51" s="116"/>
      <c r="ES51" s="116"/>
      <c r="ET51" s="116"/>
      <c r="EU51" s="116"/>
      <c r="EV51" s="116"/>
      <c r="EW51" s="116"/>
      <c r="EX51" s="116"/>
      <c r="EY51" s="116"/>
      <c r="EZ51" s="116"/>
      <c r="FA51" s="116"/>
      <c r="FB51" s="116"/>
      <c r="FC51" s="116"/>
      <c r="FD51" s="116"/>
      <c r="FE51" s="116">
        <f>データ!$C$11</f>
        <v>41275</v>
      </c>
      <c r="FF51" s="116"/>
      <c r="FG51" s="116"/>
      <c r="FH51" s="116"/>
      <c r="FI51" s="116"/>
      <c r="FJ51" s="116"/>
      <c r="FK51" s="116"/>
      <c r="FL51" s="116"/>
      <c r="FM51" s="116"/>
      <c r="FN51" s="116"/>
      <c r="FO51" s="116"/>
      <c r="FP51" s="116"/>
      <c r="FQ51" s="116"/>
      <c r="FR51" s="116"/>
      <c r="FS51" s="116"/>
      <c r="FT51" s="116"/>
      <c r="FU51" s="116"/>
      <c r="FV51" s="116"/>
      <c r="FW51" s="116"/>
      <c r="FX51" s="116">
        <f>データ!$D$11</f>
        <v>41640</v>
      </c>
      <c r="FY51" s="116"/>
      <c r="FZ51" s="116"/>
      <c r="GA51" s="116"/>
      <c r="GB51" s="116"/>
      <c r="GC51" s="116"/>
      <c r="GD51" s="116"/>
      <c r="GE51" s="116"/>
      <c r="GF51" s="116"/>
      <c r="GG51" s="116"/>
      <c r="GH51" s="116"/>
      <c r="GI51" s="116"/>
      <c r="GJ51" s="116"/>
      <c r="GK51" s="116"/>
      <c r="GL51" s="116"/>
      <c r="GM51" s="116"/>
      <c r="GN51" s="116"/>
      <c r="GO51" s="116"/>
      <c r="GP51" s="116"/>
      <c r="GQ51" s="116">
        <f>データ!$E$11</f>
        <v>42005</v>
      </c>
      <c r="GR51" s="116"/>
      <c r="GS51" s="116"/>
      <c r="GT51" s="116"/>
      <c r="GU51" s="116"/>
      <c r="GV51" s="116"/>
      <c r="GW51" s="116"/>
      <c r="GX51" s="116"/>
      <c r="GY51" s="116"/>
      <c r="GZ51" s="116"/>
      <c r="HA51" s="116"/>
      <c r="HB51" s="116"/>
      <c r="HC51" s="116"/>
      <c r="HD51" s="116"/>
      <c r="HE51" s="116"/>
      <c r="HF51" s="116"/>
      <c r="HG51" s="116"/>
      <c r="HH51" s="116"/>
      <c r="HI51" s="116"/>
      <c r="HJ51" s="116">
        <f>データ!$F$11</f>
        <v>42370</v>
      </c>
      <c r="HK51" s="116"/>
      <c r="HL51" s="116"/>
      <c r="HM51" s="116"/>
      <c r="HN51" s="116"/>
      <c r="HO51" s="116"/>
      <c r="HP51" s="116"/>
      <c r="HQ51" s="116"/>
      <c r="HR51" s="116"/>
      <c r="HS51" s="116"/>
      <c r="HT51" s="116"/>
      <c r="HU51" s="116"/>
      <c r="HV51" s="116"/>
      <c r="HW51" s="116"/>
      <c r="HX51" s="116"/>
      <c r="HY51" s="116"/>
      <c r="HZ51" s="116"/>
      <c r="IA51" s="116"/>
      <c r="IB51" s="116"/>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6">
        <f>データ!$B$11</f>
        <v>40909</v>
      </c>
      <c r="JD51" s="116"/>
      <c r="JE51" s="116"/>
      <c r="JF51" s="116"/>
      <c r="JG51" s="116"/>
      <c r="JH51" s="116"/>
      <c r="JI51" s="116"/>
      <c r="JJ51" s="116"/>
      <c r="JK51" s="116"/>
      <c r="JL51" s="116"/>
      <c r="JM51" s="116"/>
      <c r="JN51" s="116"/>
      <c r="JO51" s="116"/>
      <c r="JP51" s="116"/>
      <c r="JQ51" s="116"/>
      <c r="JR51" s="116"/>
      <c r="JS51" s="116"/>
      <c r="JT51" s="116"/>
      <c r="JU51" s="116"/>
      <c r="JV51" s="116">
        <f>データ!$C$11</f>
        <v>41275</v>
      </c>
      <c r="JW51" s="116"/>
      <c r="JX51" s="116"/>
      <c r="JY51" s="116"/>
      <c r="JZ51" s="116"/>
      <c r="KA51" s="116"/>
      <c r="KB51" s="116"/>
      <c r="KC51" s="116"/>
      <c r="KD51" s="116"/>
      <c r="KE51" s="116"/>
      <c r="KF51" s="116"/>
      <c r="KG51" s="116"/>
      <c r="KH51" s="116"/>
      <c r="KI51" s="116"/>
      <c r="KJ51" s="116"/>
      <c r="KK51" s="116"/>
      <c r="KL51" s="116"/>
      <c r="KM51" s="116"/>
      <c r="KN51" s="116"/>
      <c r="KO51" s="116">
        <f>データ!$D$11</f>
        <v>41640</v>
      </c>
      <c r="KP51" s="116"/>
      <c r="KQ51" s="116"/>
      <c r="KR51" s="116"/>
      <c r="KS51" s="116"/>
      <c r="KT51" s="116"/>
      <c r="KU51" s="116"/>
      <c r="KV51" s="116"/>
      <c r="KW51" s="116"/>
      <c r="KX51" s="116"/>
      <c r="KY51" s="116"/>
      <c r="KZ51" s="116"/>
      <c r="LA51" s="116"/>
      <c r="LB51" s="116"/>
      <c r="LC51" s="116"/>
      <c r="LD51" s="116"/>
      <c r="LE51" s="116"/>
      <c r="LF51" s="116"/>
      <c r="LG51" s="116"/>
      <c r="LH51" s="116">
        <f>データ!$E$11</f>
        <v>42005</v>
      </c>
      <c r="LI51" s="116"/>
      <c r="LJ51" s="116"/>
      <c r="LK51" s="116"/>
      <c r="LL51" s="116"/>
      <c r="LM51" s="116"/>
      <c r="LN51" s="116"/>
      <c r="LO51" s="116"/>
      <c r="LP51" s="116"/>
      <c r="LQ51" s="116"/>
      <c r="LR51" s="116"/>
      <c r="LS51" s="116"/>
      <c r="LT51" s="116"/>
      <c r="LU51" s="116"/>
      <c r="LV51" s="116"/>
      <c r="LW51" s="116"/>
      <c r="LX51" s="116"/>
      <c r="LY51" s="116"/>
      <c r="LZ51" s="116"/>
      <c r="MA51" s="116">
        <f>データ!$F$11</f>
        <v>42370</v>
      </c>
      <c r="MB51" s="116"/>
      <c r="MC51" s="116"/>
      <c r="MD51" s="116"/>
      <c r="ME51" s="116"/>
      <c r="MF51" s="116"/>
      <c r="MG51" s="116"/>
      <c r="MH51" s="116"/>
      <c r="MI51" s="116"/>
      <c r="MJ51" s="116"/>
      <c r="MK51" s="116"/>
      <c r="ML51" s="116"/>
      <c r="MM51" s="116"/>
      <c r="MN51" s="116"/>
      <c r="MO51" s="116"/>
      <c r="MP51" s="116"/>
      <c r="MQ51" s="116"/>
      <c r="MR51" s="116"/>
      <c r="MS51" s="116"/>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c r="A52" s="2"/>
      <c r="B52" s="23"/>
      <c r="C52" s="5"/>
      <c r="D52" s="5"/>
      <c r="E52" s="5"/>
      <c r="F52" s="5"/>
      <c r="G52" s="35"/>
      <c r="H52" s="35"/>
      <c r="I52" s="29"/>
      <c r="J52" s="117" t="s">
        <v>27</v>
      </c>
      <c r="K52" s="118"/>
      <c r="L52" s="118"/>
      <c r="M52" s="118"/>
      <c r="N52" s="118"/>
      <c r="O52" s="118"/>
      <c r="P52" s="118"/>
      <c r="Q52" s="118"/>
      <c r="R52" s="118"/>
      <c r="S52" s="118"/>
      <c r="T52" s="119"/>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7" t="s">
        <v>27</v>
      </c>
      <c r="EB52" s="118"/>
      <c r="EC52" s="118"/>
      <c r="ED52" s="118"/>
      <c r="EE52" s="118"/>
      <c r="EF52" s="118"/>
      <c r="EG52" s="118"/>
      <c r="EH52" s="118"/>
      <c r="EI52" s="118"/>
      <c r="EJ52" s="118"/>
      <c r="EK52" s="119"/>
      <c r="EL52" s="120">
        <f>データ!BF7</f>
        <v>40.9</v>
      </c>
      <c r="EM52" s="120"/>
      <c r="EN52" s="120"/>
      <c r="EO52" s="120"/>
      <c r="EP52" s="120"/>
      <c r="EQ52" s="120"/>
      <c r="ER52" s="120"/>
      <c r="ES52" s="120"/>
      <c r="ET52" s="120"/>
      <c r="EU52" s="120"/>
      <c r="EV52" s="120"/>
      <c r="EW52" s="120"/>
      <c r="EX52" s="120"/>
      <c r="EY52" s="120"/>
      <c r="EZ52" s="120"/>
      <c r="FA52" s="120"/>
      <c r="FB52" s="120"/>
      <c r="FC52" s="120"/>
      <c r="FD52" s="120"/>
      <c r="FE52" s="120">
        <f>データ!BG7</f>
        <v>37.299999999999997</v>
      </c>
      <c r="FF52" s="120"/>
      <c r="FG52" s="120"/>
      <c r="FH52" s="120"/>
      <c r="FI52" s="120"/>
      <c r="FJ52" s="120"/>
      <c r="FK52" s="120"/>
      <c r="FL52" s="120"/>
      <c r="FM52" s="120"/>
      <c r="FN52" s="120"/>
      <c r="FO52" s="120"/>
      <c r="FP52" s="120"/>
      <c r="FQ52" s="120"/>
      <c r="FR52" s="120"/>
      <c r="FS52" s="120"/>
      <c r="FT52" s="120"/>
      <c r="FU52" s="120"/>
      <c r="FV52" s="120"/>
      <c r="FW52" s="120"/>
      <c r="FX52" s="120">
        <f>データ!BH7</f>
        <v>51.8</v>
      </c>
      <c r="FY52" s="120"/>
      <c r="FZ52" s="120"/>
      <c r="GA52" s="120"/>
      <c r="GB52" s="120"/>
      <c r="GC52" s="120"/>
      <c r="GD52" s="120"/>
      <c r="GE52" s="120"/>
      <c r="GF52" s="120"/>
      <c r="GG52" s="120"/>
      <c r="GH52" s="120"/>
      <c r="GI52" s="120"/>
      <c r="GJ52" s="120"/>
      <c r="GK52" s="120"/>
      <c r="GL52" s="120"/>
      <c r="GM52" s="120"/>
      <c r="GN52" s="120"/>
      <c r="GO52" s="120"/>
      <c r="GP52" s="120"/>
      <c r="GQ52" s="120">
        <f>データ!BI7</f>
        <v>51.5</v>
      </c>
      <c r="GR52" s="120"/>
      <c r="GS52" s="120"/>
      <c r="GT52" s="120"/>
      <c r="GU52" s="120"/>
      <c r="GV52" s="120"/>
      <c r="GW52" s="120"/>
      <c r="GX52" s="120"/>
      <c r="GY52" s="120"/>
      <c r="GZ52" s="120"/>
      <c r="HA52" s="120"/>
      <c r="HB52" s="120"/>
      <c r="HC52" s="120"/>
      <c r="HD52" s="120"/>
      <c r="HE52" s="120"/>
      <c r="HF52" s="120"/>
      <c r="HG52" s="120"/>
      <c r="HH52" s="120"/>
      <c r="HI52" s="120"/>
      <c r="HJ52" s="120">
        <f>データ!BJ7</f>
        <v>49.7</v>
      </c>
      <c r="HK52" s="120"/>
      <c r="HL52" s="120"/>
      <c r="HM52" s="120"/>
      <c r="HN52" s="120"/>
      <c r="HO52" s="120"/>
      <c r="HP52" s="120"/>
      <c r="HQ52" s="120"/>
      <c r="HR52" s="120"/>
      <c r="HS52" s="120"/>
      <c r="HT52" s="120"/>
      <c r="HU52" s="120"/>
      <c r="HV52" s="120"/>
      <c r="HW52" s="120"/>
      <c r="HX52" s="120"/>
      <c r="HY52" s="120"/>
      <c r="HZ52" s="120"/>
      <c r="IA52" s="120"/>
      <c r="IB52" s="120"/>
      <c r="IC52" s="31"/>
      <c r="ID52" s="31"/>
      <c r="IE52" s="31"/>
      <c r="IF52" s="31"/>
      <c r="IG52" s="31"/>
      <c r="IH52" s="31"/>
      <c r="II52" s="31"/>
      <c r="IJ52" s="31"/>
      <c r="IK52" s="31"/>
      <c r="IL52" s="31"/>
      <c r="IM52" s="31"/>
      <c r="IN52" s="31"/>
      <c r="IO52" s="31"/>
      <c r="IP52" s="31"/>
      <c r="IQ52" s="31"/>
      <c r="IR52" s="117" t="s">
        <v>27</v>
      </c>
      <c r="IS52" s="118"/>
      <c r="IT52" s="118"/>
      <c r="IU52" s="118"/>
      <c r="IV52" s="118"/>
      <c r="IW52" s="118"/>
      <c r="IX52" s="118"/>
      <c r="IY52" s="118"/>
      <c r="IZ52" s="118"/>
      <c r="JA52" s="118"/>
      <c r="JB52" s="119"/>
      <c r="JC52" s="125">
        <f>データ!BQ7</f>
        <v>10861</v>
      </c>
      <c r="JD52" s="125"/>
      <c r="JE52" s="125"/>
      <c r="JF52" s="125"/>
      <c r="JG52" s="125"/>
      <c r="JH52" s="125"/>
      <c r="JI52" s="125"/>
      <c r="JJ52" s="125"/>
      <c r="JK52" s="125"/>
      <c r="JL52" s="125"/>
      <c r="JM52" s="125"/>
      <c r="JN52" s="125"/>
      <c r="JO52" s="125"/>
      <c r="JP52" s="125"/>
      <c r="JQ52" s="125"/>
      <c r="JR52" s="125"/>
      <c r="JS52" s="125"/>
      <c r="JT52" s="125"/>
      <c r="JU52" s="125"/>
      <c r="JV52" s="125">
        <f>データ!BR7</f>
        <v>10192</v>
      </c>
      <c r="JW52" s="125"/>
      <c r="JX52" s="125"/>
      <c r="JY52" s="125"/>
      <c r="JZ52" s="125"/>
      <c r="KA52" s="125"/>
      <c r="KB52" s="125"/>
      <c r="KC52" s="125"/>
      <c r="KD52" s="125"/>
      <c r="KE52" s="125"/>
      <c r="KF52" s="125"/>
      <c r="KG52" s="125"/>
      <c r="KH52" s="125"/>
      <c r="KI52" s="125"/>
      <c r="KJ52" s="125"/>
      <c r="KK52" s="125"/>
      <c r="KL52" s="125"/>
      <c r="KM52" s="125"/>
      <c r="KN52" s="125"/>
      <c r="KO52" s="125">
        <f>データ!BS7</f>
        <v>19096</v>
      </c>
      <c r="KP52" s="125"/>
      <c r="KQ52" s="125"/>
      <c r="KR52" s="125"/>
      <c r="KS52" s="125"/>
      <c r="KT52" s="125"/>
      <c r="KU52" s="125"/>
      <c r="KV52" s="125"/>
      <c r="KW52" s="125"/>
      <c r="KX52" s="125"/>
      <c r="KY52" s="125"/>
      <c r="KZ52" s="125"/>
      <c r="LA52" s="125"/>
      <c r="LB52" s="125"/>
      <c r="LC52" s="125"/>
      <c r="LD52" s="125"/>
      <c r="LE52" s="125"/>
      <c r="LF52" s="125"/>
      <c r="LG52" s="125"/>
      <c r="LH52" s="125">
        <f>データ!BT7</f>
        <v>15328</v>
      </c>
      <c r="LI52" s="125"/>
      <c r="LJ52" s="125"/>
      <c r="LK52" s="125"/>
      <c r="LL52" s="125"/>
      <c r="LM52" s="125"/>
      <c r="LN52" s="125"/>
      <c r="LO52" s="125"/>
      <c r="LP52" s="125"/>
      <c r="LQ52" s="125"/>
      <c r="LR52" s="125"/>
      <c r="LS52" s="125"/>
      <c r="LT52" s="125"/>
      <c r="LU52" s="125"/>
      <c r="LV52" s="125"/>
      <c r="LW52" s="125"/>
      <c r="LX52" s="125"/>
      <c r="LY52" s="125"/>
      <c r="LZ52" s="125"/>
      <c r="MA52" s="125">
        <f>データ!BU7</f>
        <v>14333</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c r="A53" s="2"/>
      <c r="B53" s="23"/>
      <c r="C53" s="5"/>
      <c r="D53" s="5"/>
      <c r="E53" s="5"/>
      <c r="F53" s="5"/>
      <c r="G53" s="5"/>
      <c r="H53" s="5"/>
      <c r="I53" s="29"/>
      <c r="J53" s="117" t="s">
        <v>29</v>
      </c>
      <c r="K53" s="118"/>
      <c r="L53" s="118"/>
      <c r="M53" s="118"/>
      <c r="N53" s="118"/>
      <c r="O53" s="118"/>
      <c r="P53" s="118"/>
      <c r="Q53" s="118"/>
      <c r="R53" s="118"/>
      <c r="S53" s="118"/>
      <c r="T53" s="119"/>
      <c r="U53" s="125">
        <f>データ!AZ7</f>
        <v>479</v>
      </c>
      <c r="V53" s="125"/>
      <c r="W53" s="125"/>
      <c r="X53" s="125"/>
      <c r="Y53" s="125"/>
      <c r="Z53" s="125"/>
      <c r="AA53" s="125"/>
      <c r="AB53" s="125"/>
      <c r="AC53" s="125"/>
      <c r="AD53" s="125"/>
      <c r="AE53" s="125"/>
      <c r="AF53" s="125"/>
      <c r="AG53" s="125"/>
      <c r="AH53" s="125"/>
      <c r="AI53" s="125"/>
      <c r="AJ53" s="125"/>
      <c r="AK53" s="125"/>
      <c r="AL53" s="125"/>
      <c r="AM53" s="125"/>
      <c r="AN53" s="125">
        <f>データ!BA7</f>
        <v>364</v>
      </c>
      <c r="AO53" s="125"/>
      <c r="AP53" s="125"/>
      <c r="AQ53" s="125"/>
      <c r="AR53" s="125"/>
      <c r="AS53" s="125"/>
      <c r="AT53" s="125"/>
      <c r="AU53" s="125"/>
      <c r="AV53" s="125"/>
      <c r="AW53" s="125"/>
      <c r="AX53" s="125"/>
      <c r="AY53" s="125"/>
      <c r="AZ53" s="125"/>
      <c r="BA53" s="125"/>
      <c r="BB53" s="125"/>
      <c r="BC53" s="125"/>
      <c r="BD53" s="125"/>
      <c r="BE53" s="125"/>
      <c r="BF53" s="125"/>
      <c r="BG53" s="125">
        <f>データ!BB7</f>
        <v>270</v>
      </c>
      <c r="BH53" s="125"/>
      <c r="BI53" s="125"/>
      <c r="BJ53" s="125"/>
      <c r="BK53" s="125"/>
      <c r="BL53" s="125"/>
      <c r="BM53" s="125"/>
      <c r="BN53" s="125"/>
      <c r="BO53" s="125"/>
      <c r="BP53" s="125"/>
      <c r="BQ53" s="125"/>
      <c r="BR53" s="125"/>
      <c r="BS53" s="125"/>
      <c r="BT53" s="125"/>
      <c r="BU53" s="125"/>
      <c r="BV53" s="125"/>
      <c r="BW53" s="125"/>
      <c r="BX53" s="125"/>
      <c r="BY53" s="125"/>
      <c r="BZ53" s="125">
        <f>データ!BC7</f>
        <v>245</v>
      </c>
      <c r="CA53" s="125"/>
      <c r="CB53" s="125"/>
      <c r="CC53" s="125"/>
      <c r="CD53" s="125"/>
      <c r="CE53" s="125"/>
      <c r="CF53" s="125"/>
      <c r="CG53" s="125"/>
      <c r="CH53" s="125"/>
      <c r="CI53" s="125"/>
      <c r="CJ53" s="125"/>
      <c r="CK53" s="125"/>
      <c r="CL53" s="125"/>
      <c r="CM53" s="125"/>
      <c r="CN53" s="125"/>
      <c r="CO53" s="125"/>
      <c r="CP53" s="125"/>
      <c r="CQ53" s="125"/>
      <c r="CR53" s="125"/>
      <c r="CS53" s="125">
        <f>データ!BD7</f>
        <v>196</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7" t="s">
        <v>29</v>
      </c>
      <c r="EB53" s="118"/>
      <c r="EC53" s="118"/>
      <c r="ED53" s="118"/>
      <c r="EE53" s="118"/>
      <c r="EF53" s="118"/>
      <c r="EG53" s="118"/>
      <c r="EH53" s="118"/>
      <c r="EI53" s="118"/>
      <c r="EJ53" s="118"/>
      <c r="EK53" s="119"/>
      <c r="EL53" s="120">
        <f>データ!BK7</f>
        <v>31.4</v>
      </c>
      <c r="EM53" s="120"/>
      <c r="EN53" s="120"/>
      <c r="EO53" s="120"/>
      <c r="EP53" s="120"/>
      <c r="EQ53" s="120"/>
      <c r="ER53" s="120"/>
      <c r="ES53" s="120"/>
      <c r="ET53" s="120"/>
      <c r="EU53" s="120"/>
      <c r="EV53" s="120"/>
      <c r="EW53" s="120"/>
      <c r="EX53" s="120"/>
      <c r="EY53" s="120"/>
      <c r="EZ53" s="120"/>
      <c r="FA53" s="120"/>
      <c r="FB53" s="120"/>
      <c r="FC53" s="120"/>
      <c r="FD53" s="120"/>
      <c r="FE53" s="120">
        <f>データ!BL7</f>
        <v>34</v>
      </c>
      <c r="FF53" s="120"/>
      <c r="FG53" s="120"/>
      <c r="FH53" s="120"/>
      <c r="FI53" s="120"/>
      <c r="FJ53" s="120"/>
      <c r="FK53" s="120"/>
      <c r="FL53" s="120"/>
      <c r="FM53" s="120"/>
      <c r="FN53" s="120"/>
      <c r="FO53" s="120"/>
      <c r="FP53" s="120"/>
      <c r="FQ53" s="120"/>
      <c r="FR53" s="120"/>
      <c r="FS53" s="120"/>
      <c r="FT53" s="120"/>
      <c r="FU53" s="120"/>
      <c r="FV53" s="120"/>
      <c r="FW53" s="120"/>
      <c r="FX53" s="120">
        <f>データ!BM7</f>
        <v>31.1</v>
      </c>
      <c r="FY53" s="120"/>
      <c r="FZ53" s="120"/>
      <c r="GA53" s="120"/>
      <c r="GB53" s="120"/>
      <c r="GC53" s="120"/>
      <c r="GD53" s="120"/>
      <c r="GE53" s="120"/>
      <c r="GF53" s="120"/>
      <c r="GG53" s="120"/>
      <c r="GH53" s="120"/>
      <c r="GI53" s="120"/>
      <c r="GJ53" s="120"/>
      <c r="GK53" s="120"/>
      <c r="GL53" s="120"/>
      <c r="GM53" s="120"/>
      <c r="GN53" s="120"/>
      <c r="GO53" s="120"/>
      <c r="GP53" s="120"/>
      <c r="GQ53" s="120">
        <f>データ!BN7</f>
        <v>31.8</v>
      </c>
      <c r="GR53" s="120"/>
      <c r="GS53" s="120"/>
      <c r="GT53" s="120"/>
      <c r="GU53" s="120"/>
      <c r="GV53" s="120"/>
      <c r="GW53" s="120"/>
      <c r="GX53" s="120"/>
      <c r="GY53" s="120"/>
      <c r="GZ53" s="120"/>
      <c r="HA53" s="120"/>
      <c r="HB53" s="120"/>
      <c r="HC53" s="120"/>
      <c r="HD53" s="120"/>
      <c r="HE53" s="120"/>
      <c r="HF53" s="120"/>
      <c r="HG53" s="120"/>
      <c r="HH53" s="120"/>
      <c r="HI53" s="120"/>
      <c r="HJ53" s="120">
        <f>データ!BO7</f>
        <v>22.6</v>
      </c>
      <c r="HK53" s="120"/>
      <c r="HL53" s="120"/>
      <c r="HM53" s="120"/>
      <c r="HN53" s="120"/>
      <c r="HO53" s="120"/>
      <c r="HP53" s="120"/>
      <c r="HQ53" s="120"/>
      <c r="HR53" s="120"/>
      <c r="HS53" s="120"/>
      <c r="HT53" s="120"/>
      <c r="HU53" s="120"/>
      <c r="HV53" s="120"/>
      <c r="HW53" s="120"/>
      <c r="HX53" s="120"/>
      <c r="HY53" s="120"/>
      <c r="HZ53" s="120"/>
      <c r="IA53" s="120"/>
      <c r="IB53" s="120"/>
      <c r="IC53" s="31"/>
      <c r="ID53" s="31"/>
      <c r="IE53" s="31"/>
      <c r="IF53" s="31"/>
      <c r="IG53" s="31"/>
      <c r="IH53" s="31"/>
      <c r="II53" s="31"/>
      <c r="IJ53" s="31"/>
      <c r="IK53" s="31"/>
      <c r="IL53" s="31"/>
      <c r="IM53" s="31"/>
      <c r="IN53" s="31"/>
      <c r="IO53" s="31"/>
      <c r="IP53" s="31"/>
      <c r="IQ53" s="31"/>
      <c r="IR53" s="117" t="s">
        <v>29</v>
      </c>
      <c r="IS53" s="118"/>
      <c r="IT53" s="118"/>
      <c r="IU53" s="118"/>
      <c r="IV53" s="118"/>
      <c r="IW53" s="118"/>
      <c r="IX53" s="118"/>
      <c r="IY53" s="118"/>
      <c r="IZ53" s="118"/>
      <c r="JA53" s="118"/>
      <c r="JB53" s="119"/>
      <c r="JC53" s="125">
        <f>データ!BV7</f>
        <v>38927</v>
      </c>
      <c r="JD53" s="125"/>
      <c r="JE53" s="125"/>
      <c r="JF53" s="125"/>
      <c r="JG53" s="125"/>
      <c r="JH53" s="125"/>
      <c r="JI53" s="125"/>
      <c r="JJ53" s="125"/>
      <c r="JK53" s="125"/>
      <c r="JL53" s="125"/>
      <c r="JM53" s="125"/>
      <c r="JN53" s="125"/>
      <c r="JO53" s="125"/>
      <c r="JP53" s="125"/>
      <c r="JQ53" s="125"/>
      <c r="JR53" s="125"/>
      <c r="JS53" s="125"/>
      <c r="JT53" s="125"/>
      <c r="JU53" s="125"/>
      <c r="JV53" s="125">
        <f>データ!BW7</f>
        <v>40152</v>
      </c>
      <c r="JW53" s="125"/>
      <c r="JX53" s="125"/>
      <c r="JY53" s="125"/>
      <c r="JZ53" s="125"/>
      <c r="KA53" s="125"/>
      <c r="KB53" s="125"/>
      <c r="KC53" s="125"/>
      <c r="KD53" s="125"/>
      <c r="KE53" s="125"/>
      <c r="KF53" s="125"/>
      <c r="KG53" s="125"/>
      <c r="KH53" s="125"/>
      <c r="KI53" s="125"/>
      <c r="KJ53" s="125"/>
      <c r="KK53" s="125"/>
      <c r="KL53" s="125"/>
      <c r="KM53" s="125"/>
      <c r="KN53" s="125"/>
      <c r="KO53" s="125">
        <f>データ!BX7</f>
        <v>44479</v>
      </c>
      <c r="KP53" s="125"/>
      <c r="KQ53" s="125"/>
      <c r="KR53" s="125"/>
      <c r="KS53" s="125"/>
      <c r="KT53" s="125"/>
      <c r="KU53" s="125"/>
      <c r="KV53" s="125"/>
      <c r="KW53" s="125"/>
      <c r="KX53" s="125"/>
      <c r="KY53" s="125"/>
      <c r="KZ53" s="125"/>
      <c r="LA53" s="125"/>
      <c r="LB53" s="125"/>
      <c r="LC53" s="125"/>
      <c r="LD53" s="125"/>
      <c r="LE53" s="125"/>
      <c r="LF53" s="125"/>
      <c r="LG53" s="125"/>
      <c r="LH53" s="125">
        <f>データ!BY7</f>
        <v>37335</v>
      </c>
      <c r="LI53" s="125"/>
      <c r="LJ53" s="125"/>
      <c r="LK53" s="125"/>
      <c r="LL53" s="125"/>
      <c r="LM53" s="125"/>
      <c r="LN53" s="125"/>
      <c r="LO53" s="125"/>
      <c r="LP53" s="125"/>
      <c r="LQ53" s="125"/>
      <c r="LR53" s="125"/>
      <c r="LS53" s="125"/>
      <c r="LT53" s="125"/>
      <c r="LU53" s="125"/>
      <c r="LV53" s="125"/>
      <c r="LW53" s="125"/>
      <c r="LX53" s="125"/>
      <c r="LY53" s="125"/>
      <c r="LZ53" s="125"/>
      <c r="MA53" s="125">
        <f>データ!BZ7</f>
        <v>30964</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c r="A55" s="2"/>
      <c r="B55" s="23"/>
      <c r="C55" s="25"/>
      <c r="D55" s="5"/>
      <c r="E55" s="5"/>
      <c r="F55" s="5"/>
      <c r="G55" s="5"/>
      <c r="H55" s="124" t="s">
        <v>34</v>
      </c>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c r="BH55" s="124"/>
      <c r="BI55" s="124"/>
      <c r="BJ55" s="124"/>
      <c r="BK55" s="124"/>
      <c r="BL55" s="124"/>
      <c r="BM55" s="124"/>
      <c r="BN55" s="124"/>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c r="DD55" s="124"/>
      <c r="DE55" s="124"/>
      <c r="DF55" s="124"/>
      <c r="DG55" s="124"/>
      <c r="DH55" s="124"/>
      <c r="DI55" s="124"/>
      <c r="DJ55" s="124"/>
      <c r="DK55" s="124"/>
      <c r="DL55" s="124"/>
      <c r="DM55" s="124"/>
      <c r="DN55" s="124"/>
      <c r="DO55" s="124"/>
      <c r="DP55" s="25"/>
      <c r="DQ55" s="25"/>
      <c r="DR55" s="25"/>
      <c r="DS55" s="25"/>
      <c r="DT55" s="25"/>
      <c r="DU55" s="25"/>
      <c r="DV55" s="25"/>
      <c r="DW55" s="25"/>
      <c r="DX55" s="25"/>
      <c r="DY55" s="124" t="s">
        <v>35</v>
      </c>
      <c r="DZ55" s="124"/>
      <c r="EA55" s="124"/>
      <c r="EB55" s="124"/>
      <c r="EC55" s="124"/>
      <c r="ED55" s="124"/>
      <c r="EE55" s="124"/>
      <c r="EF55" s="124"/>
      <c r="EG55" s="124"/>
      <c r="EH55" s="124"/>
      <c r="EI55" s="124"/>
      <c r="EJ55" s="124"/>
      <c r="EK55" s="124"/>
      <c r="EL55" s="124"/>
      <c r="EM55" s="124"/>
      <c r="EN55" s="124"/>
      <c r="EO55" s="124"/>
      <c r="EP55" s="124"/>
      <c r="EQ55" s="124"/>
      <c r="ER55" s="124"/>
      <c r="ES55" s="124"/>
      <c r="ET55" s="124"/>
      <c r="EU55" s="124"/>
      <c r="EV55" s="124"/>
      <c r="EW55" s="124"/>
      <c r="EX55" s="124"/>
      <c r="EY55" s="124"/>
      <c r="EZ55" s="124"/>
      <c r="FA55" s="124"/>
      <c r="FB55" s="124"/>
      <c r="FC55" s="124"/>
      <c r="FD55" s="124"/>
      <c r="FE55" s="124"/>
      <c r="FF55" s="124"/>
      <c r="FG55" s="124"/>
      <c r="FH55" s="124"/>
      <c r="FI55" s="124"/>
      <c r="FJ55" s="124"/>
      <c r="FK55" s="124"/>
      <c r="FL55" s="124"/>
      <c r="FM55" s="124"/>
      <c r="FN55" s="124"/>
      <c r="FO55" s="124"/>
      <c r="FP55" s="124"/>
      <c r="FQ55" s="124"/>
      <c r="FR55" s="124"/>
      <c r="FS55" s="124"/>
      <c r="FT55" s="124"/>
      <c r="FU55" s="124"/>
      <c r="FV55" s="124"/>
      <c r="FW55" s="124"/>
      <c r="FX55" s="124"/>
      <c r="FY55" s="124"/>
      <c r="FZ55" s="124"/>
      <c r="GA55" s="124"/>
      <c r="GB55" s="124"/>
      <c r="GC55" s="124"/>
      <c r="GD55" s="124"/>
      <c r="GE55" s="124"/>
      <c r="GF55" s="124"/>
      <c r="GG55" s="124"/>
      <c r="GH55" s="124"/>
      <c r="GI55" s="124"/>
      <c r="GJ55" s="124"/>
      <c r="GK55" s="124"/>
      <c r="GL55" s="124"/>
      <c r="GM55" s="124"/>
      <c r="GN55" s="124"/>
      <c r="GO55" s="124"/>
      <c r="GP55" s="124"/>
      <c r="GQ55" s="124"/>
      <c r="GR55" s="124"/>
      <c r="GS55" s="124"/>
      <c r="GT55" s="124"/>
      <c r="GU55" s="124"/>
      <c r="GV55" s="124"/>
      <c r="GW55" s="124"/>
      <c r="GX55" s="124"/>
      <c r="GY55" s="124"/>
      <c r="GZ55" s="124"/>
      <c r="HA55" s="124"/>
      <c r="HB55" s="124"/>
      <c r="HC55" s="124"/>
      <c r="HD55" s="124"/>
      <c r="HE55" s="124"/>
      <c r="HF55" s="124"/>
      <c r="HG55" s="124"/>
      <c r="HH55" s="124"/>
      <c r="HI55" s="124"/>
      <c r="HJ55" s="124"/>
      <c r="HK55" s="124"/>
      <c r="HL55" s="124"/>
      <c r="HM55" s="124"/>
      <c r="HN55" s="124"/>
      <c r="HO55" s="124"/>
      <c r="HP55" s="124"/>
      <c r="HQ55" s="124"/>
      <c r="HR55" s="124"/>
      <c r="HS55" s="124"/>
      <c r="HT55" s="124"/>
      <c r="HU55" s="124"/>
      <c r="HV55" s="124"/>
      <c r="HW55" s="124"/>
      <c r="HX55" s="124"/>
      <c r="HY55" s="124"/>
      <c r="HZ55" s="124"/>
      <c r="IA55" s="124"/>
      <c r="IB55" s="124"/>
      <c r="IC55" s="124"/>
      <c r="ID55" s="124"/>
      <c r="IE55" s="124"/>
      <c r="IF55" s="124"/>
      <c r="IG55" s="25"/>
      <c r="IH55" s="25"/>
      <c r="II55" s="25"/>
      <c r="IJ55" s="25"/>
      <c r="IK55" s="25"/>
      <c r="IL55" s="25"/>
      <c r="IM55" s="25"/>
      <c r="IN55" s="25"/>
      <c r="IO55" s="25"/>
      <c r="IP55" s="124" t="s">
        <v>36</v>
      </c>
      <c r="IQ55" s="124"/>
      <c r="IR55" s="124"/>
      <c r="IS55" s="124"/>
      <c r="IT55" s="124"/>
      <c r="IU55" s="124"/>
      <c r="IV55" s="124"/>
      <c r="IW55" s="124"/>
      <c r="IX55" s="124"/>
      <c r="IY55" s="124"/>
      <c r="IZ55" s="124"/>
      <c r="JA55" s="124"/>
      <c r="JB55" s="124"/>
      <c r="JC55" s="124"/>
      <c r="JD55" s="124"/>
      <c r="JE55" s="124"/>
      <c r="JF55" s="124"/>
      <c r="JG55" s="124"/>
      <c r="JH55" s="124"/>
      <c r="JI55" s="124"/>
      <c r="JJ55" s="124"/>
      <c r="JK55" s="124"/>
      <c r="JL55" s="124"/>
      <c r="JM55" s="124"/>
      <c r="JN55" s="124"/>
      <c r="JO55" s="124"/>
      <c r="JP55" s="124"/>
      <c r="JQ55" s="124"/>
      <c r="JR55" s="124"/>
      <c r="JS55" s="124"/>
      <c r="JT55" s="124"/>
      <c r="JU55" s="124"/>
      <c r="JV55" s="124"/>
      <c r="JW55" s="124"/>
      <c r="JX55" s="124"/>
      <c r="JY55" s="124"/>
      <c r="JZ55" s="124"/>
      <c r="KA55" s="124"/>
      <c r="KB55" s="124"/>
      <c r="KC55" s="124"/>
      <c r="KD55" s="124"/>
      <c r="KE55" s="124"/>
      <c r="KF55" s="124"/>
      <c r="KG55" s="124"/>
      <c r="KH55" s="124"/>
      <c r="KI55" s="124"/>
      <c r="KJ55" s="124"/>
      <c r="KK55" s="124"/>
      <c r="KL55" s="124"/>
      <c r="KM55" s="124"/>
      <c r="KN55" s="124"/>
      <c r="KO55" s="124"/>
      <c r="KP55" s="124"/>
      <c r="KQ55" s="124"/>
      <c r="KR55" s="124"/>
      <c r="KS55" s="124"/>
      <c r="KT55" s="124"/>
      <c r="KU55" s="124"/>
      <c r="KV55" s="124"/>
      <c r="KW55" s="124"/>
      <c r="KX55" s="124"/>
      <c r="KY55" s="124"/>
      <c r="KZ55" s="124"/>
      <c r="LA55" s="124"/>
      <c r="LB55" s="124"/>
      <c r="LC55" s="124"/>
      <c r="LD55" s="124"/>
      <c r="LE55" s="124"/>
      <c r="LF55" s="124"/>
      <c r="LG55" s="124"/>
      <c r="LH55" s="124"/>
      <c r="LI55" s="124"/>
      <c r="LJ55" s="124"/>
      <c r="LK55" s="124"/>
      <c r="LL55" s="124"/>
      <c r="LM55" s="124"/>
      <c r="LN55" s="124"/>
      <c r="LO55" s="124"/>
      <c r="LP55" s="124"/>
      <c r="LQ55" s="124"/>
      <c r="LR55" s="124"/>
      <c r="LS55" s="124"/>
      <c r="LT55" s="124"/>
      <c r="LU55" s="124"/>
      <c r="LV55" s="124"/>
      <c r="LW55" s="124"/>
      <c r="LX55" s="124"/>
      <c r="LY55" s="124"/>
      <c r="LZ55" s="124"/>
      <c r="MA55" s="124"/>
      <c r="MB55" s="124"/>
      <c r="MC55" s="124"/>
      <c r="MD55" s="124"/>
      <c r="ME55" s="124"/>
      <c r="MF55" s="124"/>
      <c r="MG55" s="124"/>
      <c r="MH55" s="124"/>
      <c r="MI55" s="124"/>
      <c r="MJ55" s="124"/>
      <c r="MK55" s="124"/>
      <c r="ML55" s="124"/>
      <c r="MM55" s="124"/>
      <c r="MN55" s="124"/>
      <c r="MO55" s="124"/>
      <c r="MP55" s="124"/>
      <c r="MQ55" s="124"/>
      <c r="MR55" s="124"/>
      <c r="MS55" s="124"/>
      <c r="MT55" s="124"/>
      <c r="MU55" s="124"/>
      <c r="MV55" s="124"/>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c r="A56" s="2"/>
      <c r="B56" s="23"/>
      <c r="C56" s="25"/>
      <c r="D56" s="5"/>
      <c r="E56" s="5"/>
      <c r="F56" s="5"/>
      <c r="G56" s="5"/>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4"/>
      <c r="BA56" s="124"/>
      <c r="BB56" s="124"/>
      <c r="BC56" s="124"/>
      <c r="BD56" s="124"/>
      <c r="BE56" s="124"/>
      <c r="BF56" s="124"/>
      <c r="BG56" s="124"/>
      <c r="BH56" s="124"/>
      <c r="BI56" s="124"/>
      <c r="BJ56" s="124"/>
      <c r="BK56" s="124"/>
      <c r="BL56" s="124"/>
      <c r="BM56" s="124"/>
      <c r="BN56" s="124"/>
      <c r="BO56" s="124"/>
      <c r="BP56" s="124"/>
      <c r="BQ56" s="124"/>
      <c r="BR56" s="124"/>
      <c r="BS56" s="124"/>
      <c r="BT56" s="124"/>
      <c r="BU56" s="124"/>
      <c r="BV56" s="124"/>
      <c r="BW56" s="124"/>
      <c r="BX56" s="124"/>
      <c r="BY56" s="124"/>
      <c r="BZ56" s="124"/>
      <c r="CA56" s="124"/>
      <c r="CB56" s="124"/>
      <c r="CC56" s="124"/>
      <c r="CD56" s="124"/>
      <c r="CE56" s="124"/>
      <c r="CF56" s="124"/>
      <c r="CG56" s="124"/>
      <c r="CH56" s="124"/>
      <c r="CI56" s="124"/>
      <c r="CJ56" s="124"/>
      <c r="CK56" s="124"/>
      <c r="CL56" s="124"/>
      <c r="CM56" s="124"/>
      <c r="CN56" s="124"/>
      <c r="CO56" s="124"/>
      <c r="CP56" s="124"/>
      <c r="CQ56" s="124"/>
      <c r="CR56" s="124"/>
      <c r="CS56" s="124"/>
      <c r="CT56" s="124"/>
      <c r="CU56" s="124"/>
      <c r="CV56" s="124"/>
      <c r="CW56" s="124"/>
      <c r="CX56" s="124"/>
      <c r="CY56" s="124"/>
      <c r="CZ56" s="124"/>
      <c r="DA56" s="124"/>
      <c r="DB56" s="124"/>
      <c r="DC56" s="124"/>
      <c r="DD56" s="124"/>
      <c r="DE56" s="124"/>
      <c r="DF56" s="124"/>
      <c r="DG56" s="124"/>
      <c r="DH56" s="124"/>
      <c r="DI56" s="124"/>
      <c r="DJ56" s="124"/>
      <c r="DK56" s="124"/>
      <c r="DL56" s="124"/>
      <c r="DM56" s="124"/>
      <c r="DN56" s="124"/>
      <c r="DO56" s="124"/>
      <c r="DP56" s="25"/>
      <c r="DQ56" s="25"/>
      <c r="DR56" s="25"/>
      <c r="DS56" s="25"/>
      <c r="DT56" s="25"/>
      <c r="DU56" s="25"/>
      <c r="DV56" s="25"/>
      <c r="DW56" s="25"/>
      <c r="DX56" s="25"/>
      <c r="DY56" s="124"/>
      <c r="DZ56" s="124"/>
      <c r="EA56" s="124"/>
      <c r="EB56" s="124"/>
      <c r="EC56" s="124"/>
      <c r="ED56" s="124"/>
      <c r="EE56" s="124"/>
      <c r="EF56" s="124"/>
      <c r="EG56" s="124"/>
      <c r="EH56" s="124"/>
      <c r="EI56" s="124"/>
      <c r="EJ56" s="124"/>
      <c r="EK56" s="124"/>
      <c r="EL56" s="124"/>
      <c r="EM56" s="124"/>
      <c r="EN56" s="124"/>
      <c r="EO56" s="124"/>
      <c r="EP56" s="124"/>
      <c r="EQ56" s="124"/>
      <c r="ER56" s="124"/>
      <c r="ES56" s="124"/>
      <c r="ET56" s="124"/>
      <c r="EU56" s="124"/>
      <c r="EV56" s="124"/>
      <c r="EW56" s="124"/>
      <c r="EX56" s="124"/>
      <c r="EY56" s="124"/>
      <c r="EZ56" s="124"/>
      <c r="FA56" s="124"/>
      <c r="FB56" s="124"/>
      <c r="FC56" s="124"/>
      <c r="FD56" s="124"/>
      <c r="FE56" s="124"/>
      <c r="FF56" s="124"/>
      <c r="FG56" s="124"/>
      <c r="FH56" s="124"/>
      <c r="FI56" s="124"/>
      <c r="FJ56" s="124"/>
      <c r="FK56" s="124"/>
      <c r="FL56" s="124"/>
      <c r="FM56" s="124"/>
      <c r="FN56" s="124"/>
      <c r="FO56" s="124"/>
      <c r="FP56" s="124"/>
      <c r="FQ56" s="124"/>
      <c r="FR56" s="124"/>
      <c r="FS56" s="124"/>
      <c r="FT56" s="124"/>
      <c r="FU56" s="124"/>
      <c r="FV56" s="124"/>
      <c r="FW56" s="124"/>
      <c r="FX56" s="124"/>
      <c r="FY56" s="124"/>
      <c r="FZ56" s="124"/>
      <c r="GA56" s="124"/>
      <c r="GB56" s="124"/>
      <c r="GC56" s="124"/>
      <c r="GD56" s="124"/>
      <c r="GE56" s="124"/>
      <c r="GF56" s="124"/>
      <c r="GG56" s="124"/>
      <c r="GH56" s="124"/>
      <c r="GI56" s="124"/>
      <c r="GJ56" s="124"/>
      <c r="GK56" s="124"/>
      <c r="GL56" s="124"/>
      <c r="GM56" s="124"/>
      <c r="GN56" s="124"/>
      <c r="GO56" s="124"/>
      <c r="GP56" s="124"/>
      <c r="GQ56" s="124"/>
      <c r="GR56" s="124"/>
      <c r="GS56" s="124"/>
      <c r="GT56" s="124"/>
      <c r="GU56" s="124"/>
      <c r="GV56" s="124"/>
      <c r="GW56" s="124"/>
      <c r="GX56" s="124"/>
      <c r="GY56" s="124"/>
      <c r="GZ56" s="124"/>
      <c r="HA56" s="124"/>
      <c r="HB56" s="124"/>
      <c r="HC56" s="124"/>
      <c r="HD56" s="124"/>
      <c r="HE56" s="124"/>
      <c r="HF56" s="124"/>
      <c r="HG56" s="124"/>
      <c r="HH56" s="124"/>
      <c r="HI56" s="124"/>
      <c r="HJ56" s="124"/>
      <c r="HK56" s="124"/>
      <c r="HL56" s="124"/>
      <c r="HM56" s="124"/>
      <c r="HN56" s="124"/>
      <c r="HO56" s="124"/>
      <c r="HP56" s="124"/>
      <c r="HQ56" s="124"/>
      <c r="HR56" s="124"/>
      <c r="HS56" s="124"/>
      <c r="HT56" s="124"/>
      <c r="HU56" s="124"/>
      <c r="HV56" s="124"/>
      <c r="HW56" s="124"/>
      <c r="HX56" s="124"/>
      <c r="HY56" s="124"/>
      <c r="HZ56" s="124"/>
      <c r="IA56" s="124"/>
      <c r="IB56" s="124"/>
      <c r="IC56" s="124"/>
      <c r="ID56" s="124"/>
      <c r="IE56" s="124"/>
      <c r="IF56" s="124"/>
      <c r="IG56" s="25"/>
      <c r="IH56" s="25"/>
      <c r="II56" s="25"/>
      <c r="IJ56" s="25"/>
      <c r="IK56" s="25"/>
      <c r="IL56" s="25"/>
      <c r="IM56" s="25"/>
      <c r="IN56" s="25"/>
      <c r="IO56" s="25"/>
      <c r="IP56" s="124"/>
      <c r="IQ56" s="124"/>
      <c r="IR56" s="124"/>
      <c r="IS56" s="124"/>
      <c r="IT56" s="124"/>
      <c r="IU56" s="124"/>
      <c r="IV56" s="124"/>
      <c r="IW56" s="124"/>
      <c r="IX56" s="124"/>
      <c r="IY56" s="124"/>
      <c r="IZ56" s="124"/>
      <c r="JA56" s="124"/>
      <c r="JB56" s="124"/>
      <c r="JC56" s="124"/>
      <c r="JD56" s="124"/>
      <c r="JE56" s="124"/>
      <c r="JF56" s="124"/>
      <c r="JG56" s="124"/>
      <c r="JH56" s="124"/>
      <c r="JI56" s="124"/>
      <c r="JJ56" s="124"/>
      <c r="JK56" s="124"/>
      <c r="JL56" s="124"/>
      <c r="JM56" s="124"/>
      <c r="JN56" s="124"/>
      <c r="JO56" s="124"/>
      <c r="JP56" s="124"/>
      <c r="JQ56" s="124"/>
      <c r="JR56" s="124"/>
      <c r="JS56" s="124"/>
      <c r="JT56" s="124"/>
      <c r="JU56" s="124"/>
      <c r="JV56" s="124"/>
      <c r="JW56" s="124"/>
      <c r="JX56" s="124"/>
      <c r="JY56" s="124"/>
      <c r="JZ56" s="124"/>
      <c r="KA56" s="124"/>
      <c r="KB56" s="124"/>
      <c r="KC56" s="124"/>
      <c r="KD56" s="124"/>
      <c r="KE56" s="124"/>
      <c r="KF56" s="124"/>
      <c r="KG56" s="124"/>
      <c r="KH56" s="124"/>
      <c r="KI56" s="124"/>
      <c r="KJ56" s="124"/>
      <c r="KK56" s="124"/>
      <c r="KL56" s="124"/>
      <c r="KM56" s="124"/>
      <c r="KN56" s="124"/>
      <c r="KO56" s="124"/>
      <c r="KP56" s="124"/>
      <c r="KQ56" s="124"/>
      <c r="KR56" s="124"/>
      <c r="KS56" s="124"/>
      <c r="KT56" s="124"/>
      <c r="KU56" s="124"/>
      <c r="KV56" s="124"/>
      <c r="KW56" s="124"/>
      <c r="KX56" s="124"/>
      <c r="KY56" s="124"/>
      <c r="KZ56" s="124"/>
      <c r="LA56" s="124"/>
      <c r="LB56" s="124"/>
      <c r="LC56" s="124"/>
      <c r="LD56" s="124"/>
      <c r="LE56" s="124"/>
      <c r="LF56" s="124"/>
      <c r="LG56" s="124"/>
      <c r="LH56" s="124"/>
      <c r="LI56" s="124"/>
      <c r="LJ56" s="124"/>
      <c r="LK56" s="124"/>
      <c r="LL56" s="124"/>
      <c r="LM56" s="124"/>
      <c r="LN56" s="124"/>
      <c r="LO56" s="124"/>
      <c r="LP56" s="124"/>
      <c r="LQ56" s="124"/>
      <c r="LR56" s="124"/>
      <c r="LS56" s="124"/>
      <c r="LT56" s="124"/>
      <c r="LU56" s="124"/>
      <c r="LV56" s="124"/>
      <c r="LW56" s="124"/>
      <c r="LX56" s="124"/>
      <c r="LY56" s="124"/>
      <c r="LZ56" s="124"/>
      <c r="MA56" s="124"/>
      <c r="MB56" s="124"/>
      <c r="MC56" s="124"/>
      <c r="MD56" s="124"/>
      <c r="ME56" s="124"/>
      <c r="MF56" s="124"/>
      <c r="MG56" s="124"/>
      <c r="MH56" s="124"/>
      <c r="MI56" s="124"/>
      <c r="MJ56" s="124"/>
      <c r="MK56" s="124"/>
      <c r="ML56" s="124"/>
      <c r="MM56" s="124"/>
      <c r="MN56" s="124"/>
      <c r="MO56" s="124"/>
      <c r="MP56" s="124"/>
      <c r="MQ56" s="124"/>
      <c r="MR56" s="124"/>
      <c r="MS56" s="124"/>
      <c r="MT56" s="124"/>
      <c r="MU56" s="124"/>
      <c r="MV56" s="124"/>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13"/>
      <c r="NE64" s="114"/>
      <c r="NF64" s="114"/>
      <c r="NG64" s="114"/>
      <c r="NH64" s="114"/>
      <c r="NI64" s="114"/>
      <c r="NJ64" s="114"/>
      <c r="NK64" s="114"/>
      <c r="NL64" s="114"/>
      <c r="NM64" s="114"/>
      <c r="NN64" s="114"/>
      <c r="NO64" s="114"/>
      <c r="NP64" s="114"/>
      <c r="NQ64" s="114"/>
      <c r="NR64" s="115"/>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136</v>
      </c>
      <c r="NE66" s="111"/>
      <c r="NF66" s="111"/>
      <c r="NG66" s="111"/>
      <c r="NH66" s="111"/>
      <c r="NI66" s="111"/>
      <c r="NJ66" s="111"/>
      <c r="NK66" s="111"/>
      <c r="NL66" s="111"/>
      <c r="NM66" s="111"/>
      <c r="NN66" s="111"/>
      <c r="NO66" s="111"/>
      <c r="NP66" s="111"/>
      <c r="NQ66" s="111"/>
      <c r="NR66" s="112"/>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55609</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750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c r="A77" s="2"/>
      <c r="B77" s="23"/>
      <c r="C77" s="5"/>
      <c r="D77" s="5"/>
      <c r="E77" s="5"/>
      <c r="F77" s="5"/>
      <c r="I77" s="139" t="s">
        <v>27</v>
      </c>
      <c r="J77" s="139"/>
      <c r="K77" s="139"/>
      <c r="L77" s="139"/>
      <c r="M77" s="139"/>
      <c r="N77" s="139"/>
      <c r="O77" s="139"/>
      <c r="P77" s="139"/>
      <c r="Q77" s="139"/>
      <c r="R77" s="121" t="str">
        <f>データ!CB7</f>
        <v xml:space="preserve"> </v>
      </c>
      <c r="S77" s="122"/>
      <c r="T77" s="122"/>
      <c r="U77" s="122"/>
      <c r="V77" s="122"/>
      <c r="W77" s="122"/>
      <c r="X77" s="122"/>
      <c r="Y77" s="122"/>
      <c r="Z77" s="122"/>
      <c r="AA77" s="122"/>
      <c r="AB77" s="122"/>
      <c r="AC77" s="122"/>
      <c r="AD77" s="122"/>
      <c r="AE77" s="122"/>
      <c r="AF77" s="123"/>
      <c r="AG77" s="121" t="str">
        <f>データ!CC7</f>
        <v xml:space="preserve"> </v>
      </c>
      <c r="AH77" s="122"/>
      <c r="AI77" s="122"/>
      <c r="AJ77" s="122"/>
      <c r="AK77" s="122"/>
      <c r="AL77" s="122"/>
      <c r="AM77" s="122"/>
      <c r="AN77" s="122"/>
      <c r="AO77" s="122"/>
      <c r="AP77" s="122"/>
      <c r="AQ77" s="122"/>
      <c r="AR77" s="122"/>
      <c r="AS77" s="122"/>
      <c r="AT77" s="122"/>
      <c r="AU77" s="123"/>
      <c r="AV77" s="121" t="str">
        <f>データ!CD7</f>
        <v xml:space="preserve"> </v>
      </c>
      <c r="AW77" s="122"/>
      <c r="AX77" s="122"/>
      <c r="AY77" s="122"/>
      <c r="AZ77" s="122"/>
      <c r="BA77" s="122"/>
      <c r="BB77" s="122"/>
      <c r="BC77" s="122"/>
      <c r="BD77" s="122"/>
      <c r="BE77" s="122"/>
      <c r="BF77" s="122"/>
      <c r="BG77" s="122"/>
      <c r="BH77" s="122"/>
      <c r="BI77" s="122"/>
      <c r="BJ77" s="123"/>
      <c r="BK77" s="121" t="str">
        <f>データ!CE7</f>
        <v xml:space="preserve"> </v>
      </c>
      <c r="BL77" s="122"/>
      <c r="BM77" s="122"/>
      <c r="BN77" s="122"/>
      <c r="BO77" s="122"/>
      <c r="BP77" s="122"/>
      <c r="BQ77" s="122"/>
      <c r="BR77" s="122"/>
      <c r="BS77" s="122"/>
      <c r="BT77" s="122"/>
      <c r="BU77" s="122"/>
      <c r="BV77" s="122"/>
      <c r="BW77" s="122"/>
      <c r="BX77" s="122"/>
      <c r="BY77" s="123"/>
      <c r="BZ77" s="121" t="str">
        <f>データ!CF7</f>
        <v xml:space="preserve"> </v>
      </c>
      <c r="CA77" s="122"/>
      <c r="CB77" s="122"/>
      <c r="CC77" s="122"/>
      <c r="CD77" s="122"/>
      <c r="CE77" s="122"/>
      <c r="CF77" s="122"/>
      <c r="CG77" s="122"/>
      <c r="CH77" s="122"/>
      <c r="CI77" s="122"/>
      <c r="CJ77" s="122"/>
      <c r="CK77" s="122"/>
      <c r="CL77" s="122"/>
      <c r="CM77" s="122"/>
      <c r="CN77" s="123"/>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21" t="str">
        <f>データ!CO7</f>
        <v xml:space="preserve"> </v>
      </c>
      <c r="GM77" s="122"/>
      <c r="GN77" s="122"/>
      <c r="GO77" s="122"/>
      <c r="GP77" s="122"/>
      <c r="GQ77" s="122"/>
      <c r="GR77" s="122"/>
      <c r="GS77" s="122"/>
      <c r="GT77" s="122"/>
      <c r="GU77" s="122"/>
      <c r="GV77" s="122"/>
      <c r="GW77" s="122"/>
      <c r="GX77" s="122"/>
      <c r="GY77" s="122"/>
      <c r="GZ77" s="123"/>
      <c r="HA77" s="121" t="str">
        <f>データ!CP7</f>
        <v xml:space="preserve"> </v>
      </c>
      <c r="HB77" s="122"/>
      <c r="HC77" s="122"/>
      <c r="HD77" s="122"/>
      <c r="HE77" s="122"/>
      <c r="HF77" s="122"/>
      <c r="HG77" s="122"/>
      <c r="HH77" s="122"/>
      <c r="HI77" s="122"/>
      <c r="HJ77" s="122"/>
      <c r="HK77" s="122"/>
      <c r="HL77" s="122"/>
      <c r="HM77" s="122"/>
      <c r="HN77" s="122"/>
      <c r="HO77" s="123"/>
      <c r="HP77" s="121" t="str">
        <f>データ!CQ7</f>
        <v xml:space="preserve"> </v>
      </c>
      <c r="HQ77" s="122"/>
      <c r="HR77" s="122"/>
      <c r="HS77" s="122"/>
      <c r="HT77" s="122"/>
      <c r="HU77" s="122"/>
      <c r="HV77" s="122"/>
      <c r="HW77" s="122"/>
      <c r="HX77" s="122"/>
      <c r="HY77" s="122"/>
      <c r="HZ77" s="122"/>
      <c r="IA77" s="122"/>
      <c r="IB77" s="122"/>
      <c r="IC77" s="122"/>
      <c r="ID77" s="123"/>
      <c r="IE77" s="121" t="str">
        <f>データ!CR7</f>
        <v xml:space="preserve"> </v>
      </c>
      <c r="IF77" s="122"/>
      <c r="IG77" s="122"/>
      <c r="IH77" s="122"/>
      <c r="II77" s="122"/>
      <c r="IJ77" s="122"/>
      <c r="IK77" s="122"/>
      <c r="IL77" s="122"/>
      <c r="IM77" s="122"/>
      <c r="IN77" s="122"/>
      <c r="IO77" s="122"/>
      <c r="IP77" s="122"/>
      <c r="IQ77" s="122"/>
      <c r="IR77" s="122"/>
      <c r="IS77" s="123"/>
      <c r="IT77" s="121" t="str">
        <f>データ!CS7</f>
        <v xml:space="preserve"> </v>
      </c>
      <c r="IU77" s="122"/>
      <c r="IV77" s="122"/>
      <c r="IW77" s="122"/>
      <c r="IX77" s="122"/>
      <c r="IY77" s="122"/>
      <c r="IZ77" s="122"/>
      <c r="JA77" s="122"/>
      <c r="JB77" s="122"/>
      <c r="JC77" s="122"/>
      <c r="JD77" s="122"/>
      <c r="JE77" s="122"/>
      <c r="JF77" s="122"/>
      <c r="JG77" s="122"/>
      <c r="JH77" s="123"/>
      <c r="JL77" s="5"/>
      <c r="JM77" s="5"/>
      <c r="JN77" s="5"/>
      <c r="JO77" s="5"/>
      <c r="JP77" s="5"/>
      <c r="JQ77" s="5"/>
      <c r="JR77" s="139" t="s">
        <v>27</v>
      </c>
      <c r="JS77" s="139"/>
      <c r="JT77" s="139"/>
      <c r="JU77" s="139"/>
      <c r="JV77" s="139"/>
      <c r="JW77" s="139"/>
      <c r="JX77" s="139"/>
      <c r="JY77" s="139"/>
      <c r="JZ77" s="139"/>
      <c r="KA77" s="121">
        <f>データ!CZ7</f>
        <v>375</v>
      </c>
      <c r="KB77" s="122"/>
      <c r="KC77" s="122"/>
      <c r="KD77" s="122"/>
      <c r="KE77" s="122"/>
      <c r="KF77" s="122"/>
      <c r="KG77" s="122"/>
      <c r="KH77" s="122"/>
      <c r="KI77" s="122"/>
      <c r="KJ77" s="122"/>
      <c r="KK77" s="122"/>
      <c r="KL77" s="122"/>
      <c r="KM77" s="122"/>
      <c r="KN77" s="122"/>
      <c r="KO77" s="123"/>
      <c r="KP77" s="121">
        <f>データ!DA7</f>
        <v>327</v>
      </c>
      <c r="KQ77" s="122"/>
      <c r="KR77" s="122"/>
      <c r="KS77" s="122"/>
      <c r="KT77" s="122"/>
      <c r="KU77" s="122"/>
      <c r="KV77" s="122"/>
      <c r="KW77" s="122"/>
      <c r="KX77" s="122"/>
      <c r="KY77" s="122"/>
      <c r="KZ77" s="122"/>
      <c r="LA77" s="122"/>
      <c r="LB77" s="122"/>
      <c r="LC77" s="122"/>
      <c r="LD77" s="123"/>
      <c r="LE77" s="121">
        <f>データ!DB7</f>
        <v>227</v>
      </c>
      <c r="LF77" s="122"/>
      <c r="LG77" s="122"/>
      <c r="LH77" s="122"/>
      <c r="LI77" s="122"/>
      <c r="LJ77" s="122"/>
      <c r="LK77" s="122"/>
      <c r="LL77" s="122"/>
      <c r="LM77" s="122"/>
      <c r="LN77" s="122"/>
      <c r="LO77" s="122"/>
      <c r="LP77" s="122"/>
      <c r="LQ77" s="122"/>
      <c r="LR77" s="122"/>
      <c r="LS77" s="123"/>
      <c r="LT77" s="121">
        <f>データ!DC7</f>
        <v>203.6</v>
      </c>
      <c r="LU77" s="122"/>
      <c r="LV77" s="122"/>
      <c r="LW77" s="122"/>
      <c r="LX77" s="122"/>
      <c r="LY77" s="122"/>
      <c r="LZ77" s="122"/>
      <c r="MA77" s="122"/>
      <c r="MB77" s="122"/>
      <c r="MC77" s="122"/>
      <c r="MD77" s="122"/>
      <c r="ME77" s="122"/>
      <c r="MF77" s="122"/>
      <c r="MG77" s="122"/>
      <c r="MH77" s="123"/>
      <c r="MI77" s="121">
        <f>データ!DD7</f>
        <v>185.6</v>
      </c>
      <c r="MJ77" s="122"/>
      <c r="MK77" s="122"/>
      <c r="ML77" s="122"/>
      <c r="MM77" s="122"/>
      <c r="MN77" s="122"/>
      <c r="MO77" s="122"/>
      <c r="MP77" s="122"/>
      <c r="MQ77" s="122"/>
      <c r="MR77" s="122"/>
      <c r="MS77" s="122"/>
      <c r="MT77" s="122"/>
      <c r="MU77" s="122"/>
      <c r="MV77" s="122"/>
      <c r="MW77" s="123"/>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c r="A78" s="2"/>
      <c r="B78" s="23"/>
      <c r="C78" s="5"/>
      <c r="D78" s="5"/>
      <c r="E78" s="5"/>
      <c r="F78" s="5"/>
      <c r="I78" s="139" t="s">
        <v>29</v>
      </c>
      <c r="J78" s="139"/>
      <c r="K78" s="139"/>
      <c r="L78" s="139"/>
      <c r="M78" s="139"/>
      <c r="N78" s="139"/>
      <c r="O78" s="139"/>
      <c r="P78" s="139"/>
      <c r="Q78" s="139"/>
      <c r="R78" s="121" t="str">
        <f>データ!CG7</f>
        <v xml:space="preserve"> </v>
      </c>
      <c r="S78" s="122"/>
      <c r="T78" s="122"/>
      <c r="U78" s="122"/>
      <c r="V78" s="122"/>
      <c r="W78" s="122"/>
      <c r="X78" s="122"/>
      <c r="Y78" s="122"/>
      <c r="Z78" s="122"/>
      <c r="AA78" s="122"/>
      <c r="AB78" s="122"/>
      <c r="AC78" s="122"/>
      <c r="AD78" s="122"/>
      <c r="AE78" s="122"/>
      <c r="AF78" s="123"/>
      <c r="AG78" s="121" t="str">
        <f>データ!CH7</f>
        <v xml:space="preserve"> </v>
      </c>
      <c r="AH78" s="122"/>
      <c r="AI78" s="122"/>
      <c r="AJ78" s="122"/>
      <c r="AK78" s="122"/>
      <c r="AL78" s="122"/>
      <c r="AM78" s="122"/>
      <c r="AN78" s="122"/>
      <c r="AO78" s="122"/>
      <c r="AP78" s="122"/>
      <c r="AQ78" s="122"/>
      <c r="AR78" s="122"/>
      <c r="AS78" s="122"/>
      <c r="AT78" s="122"/>
      <c r="AU78" s="123"/>
      <c r="AV78" s="121" t="str">
        <f>データ!CI7</f>
        <v xml:space="preserve"> </v>
      </c>
      <c r="AW78" s="122"/>
      <c r="AX78" s="122"/>
      <c r="AY78" s="122"/>
      <c r="AZ78" s="122"/>
      <c r="BA78" s="122"/>
      <c r="BB78" s="122"/>
      <c r="BC78" s="122"/>
      <c r="BD78" s="122"/>
      <c r="BE78" s="122"/>
      <c r="BF78" s="122"/>
      <c r="BG78" s="122"/>
      <c r="BH78" s="122"/>
      <c r="BI78" s="122"/>
      <c r="BJ78" s="123"/>
      <c r="BK78" s="121" t="str">
        <f>データ!CJ7</f>
        <v xml:space="preserve"> </v>
      </c>
      <c r="BL78" s="122"/>
      <c r="BM78" s="122"/>
      <c r="BN78" s="122"/>
      <c r="BO78" s="122"/>
      <c r="BP78" s="122"/>
      <c r="BQ78" s="122"/>
      <c r="BR78" s="122"/>
      <c r="BS78" s="122"/>
      <c r="BT78" s="122"/>
      <c r="BU78" s="122"/>
      <c r="BV78" s="122"/>
      <c r="BW78" s="122"/>
      <c r="BX78" s="122"/>
      <c r="BY78" s="123"/>
      <c r="BZ78" s="121" t="str">
        <f>データ!CK7</f>
        <v xml:space="preserve"> </v>
      </c>
      <c r="CA78" s="122"/>
      <c r="CB78" s="122"/>
      <c r="CC78" s="122"/>
      <c r="CD78" s="122"/>
      <c r="CE78" s="122"/>
      <c r="CF78" s="122"/>
      <c r="CG78" s="122"/>
      <c r="CH78" s="122"/>
      <c r="CI78" s="122"/>
      <c r="CJ78" s="122"/>
      <c r="CK78" s="122"/>
      <c r="CL78" s="122"/>
      <c r="CM78" s="122"/>
      <c r="CN78" s="123"/>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21" t="str">
        <f>データ!CT7</f>
        <v xml:space="preserve"> </v>
      </c>
      <c r="GM78" s="122"/>
      <c r="GN78" s="122"/>
      <c r="GO78" s="122"/>
      <c r="GP78" s="122"/>
      <c r="GQ78" s="122"/>
      <c r="GR78" s="122"/>
      <c r="GS78" s="122"/>
      <c r="GT78" s="122"/>
      <c r="GU78" s="122"/>
      <c r="GV78" s="122"/>
      <c r="GW78" s="122"/>
      <c r="GX78" s="122"/>
      <c r="GY78" s="122"/>
      <c r="GZ78" s="123"/>
      <c r="HA78" s="121" t="str">
        <f>データ!CU7</f>
        <v xml:space="preserve"> </v>
      </c>
      <c r="HB78" s="122"/>
      <c r="HC78" s="122"/>
      <c r="HD78" s="122"/>
      <c r="HE78" s="122"/>
      <c r="HF78" s="122"/>
      <c r="HG78" s="122"/>
      <c r="HH78" s="122"/>
      <c r="HI78" s="122"/>
      <c r="HJ78" s="122"/>
      <c r="HK78" s="122"/>
      <c r="HL78" s="122"/>
      <c r="HM78" s="122"/>
      <c r="HN78" s="122"/>
      <c r="HO78" s="123"/>
      <c r="HP78" s="121" t="str">
        <f>データ!CV7</f>
        <v xml:space="preserve"> </v>
      </c>
      <c r="HQ78" s="122"/>
      <c r="HR78" s="122"/>
      <c r="HS78" s="122"/>
      <c r="HT78" s="122"/>
      <c r="HU78" s="122"/>
      <c r="HV78" s="122"/>
      <c r="HW78" s="122"/>
      <c r="HX78" s="122"/>
      <c r="HY78" s="122"/>
      <c r="HZ78" s="122"/>
      <c r="IA78" s="122"/>
      <c r="IB78" s="122"/>
      <c r="IC78" s="122"/>
      <c r="ID78" s="123"/>
      <c r="IE78" s="121" t="str">
        <f>データ!CW7</f>
        <v xml:space="preserve"> </v>
      </c>
      <c r="IF78" s="122"/>
      <c r="IG78" s="122"/>
      <c r="IH78" s="122"/>
      <c r="II78" s="122"/>
      <c r="IJ78" s="122"/>
      <c r="IK78" s="122"/>
      <c r="IL78" s="122"/>
      <c r="IM78" s="122"/>
      <c r="IN78" s="122"/>
      <c r="IO78" s="122"/>
      <c r="IP78" s="122"/>
      <c r="IQ78" s="122"/>
      <c r="IR78" s="122"/>
      <c r="IS78" s="123"/>
      <c r="IT78" s="121" t="str">
        <f>データ!CX7</f>
        <v xml:space="preserve"> </v>
      </c>
      <c r="IU78" s="122"/>
      <c r="IV78" s="122"/>
      <c r="IW78" s="122"/>
      <c r="IX78" s="122"/>
      <c r="IY78" s="122"/>
      <c r="IZ78" s="122"/>
      <c r="JA78" s="122"/>
      <c r="JB78" s="122"/>
      <c r="JC78" s="122"/>
      <c r="JD78" s="122"/>
      <c r="JE78" s="122"/>
      <c r="JF78" s="122"/>
      <c r="JG78" s="122"/>
      <c r="JH78" s="123"/>
      <c r="JL78" s="5"/>
      <c r="JM78" s="5"/>
      <c r="JN78" s="5"/>
      <c r="JO78" s="5"/>
      <c r="JP78" s="5"/>
      <c r="JQ78" s="5"/>
      <c r="JR78" s="139" t="s">
        <v>29</v>
      </c>
      <c r="JS78" s="139"/>
      <c r="JT78" s="139"/>
      <c r="JU78" s="139"/>
      <c r="JV78" s="139"/>
      <c r="JW78" s="139"/>
      <c r="JX78" s="139"/>
      <c r="JY78" s="139"/>
      <c r="JZ78" s="139"/>
      <c r="KA78" s="121">
        <f>データ!DE7</f>
        <v>425</v>
      </c>
      <c r="KB78" s="122"/>
      <c r="KC78" s="122"/>
      <c r="KD78" s="122"/>
      <c r="KE78" s="122"/>
      <c r="KF78" s="122"/>
      <c r="KG78" s="122"/>
      <c r="KH78" s="122"/>
      <c r="KI78" s="122"/>
      <c r="KJ78" s="122"/>
      <c r="KK78" s="122"/>
      <c r="KL78" s="122"/>
      <c r="KM78" s="122"/>
      <c r="KN78" s="122"/>
      <c r="KO78" s="123"/>
      <c r="KP78" s="121">
        <f>データ!DF7</f>
        <v>329.2</v>
      </c>
      <c r="KQ78" s="122"/>
      <c r="KR78" s="122"/>
      <c r="KS78" s="122"/>
      <c r="KT78" s="122"/>
      <c r="KU78" s="122"/>
      <c r="KV78" s="122"/>
      <c r="KW78" s="122"/>
      <c r="KX78" s="122"/>
      <c r="KY78" s="122"/>
      <c r="KZ78" s="122"/>
      <c r="LA78" s="122"/>
      <c r="LB78" s="122"/>
      <c r="LC78" s="122"/>
      <c r="LD78" s="123"/>
      <c r="LE78" s="121">
        <f>データ!DG7</f>
        <v>249.7</v>
      </c>
      <c r="LF78" s="122"/>
      <c r="LG78" s="122"/>
      <c r="LH78" s="122"/>
      <c r="LI78" s="122"/>
      <c r="LJ78" s="122"/>
      <c r="LK78" s="122"/>
      <c r="LL78" s="122"/>
      <c r="LM78" s="122"/>
      <c r="LN78" s="122"/>
      <c r="LO78" s="122"/>
      <c r="LP78" s="122"/>
      <c r="LQ78" s="122"/>
      <c r="LR78" s="122"/>
      <c r="LS78" s="123"/>
      <c r="LT78" s="121">
        <f>データ!DH7</f>
        <v>279.60000000000002</v>
      </c>
      <c r="LU78" s="122"/>
      <c r="LV78" s="122"/>
      <c r="LW78" s="122"/>
      <c r="LX78" s="122"/>
      <c r="LY78" s="122"/>
      <c r="LZ78" s="122"/>
      <c r="MA78" s="122"/>
      <c r="MB78" s="122"/>
      <c r="MC78" s="122"/>
      <c r="MD78" s="122"/>
      <c r="ME78" s="122"/>
      <c r="MF78" s="122"/>
      <c r="MG78" s="122"/>
      <c r="MH78" s="123"/>
      <c r="MI78" s="121">
        <f>データ!DI7</f>
        <v>236.7</v>
      </c>
      <c r="MJ78" s="122"/>
      <c r="MK78" s="122"/>
      <c r="ML78" s="122"/>
      <c r="MM78" s="122"/>
      <c r="MN78" s="122"/>
      <c r="MO78" s="122"/>
      <c r="MP78" s="122"/>
      <c r="MQ78" s="122"/>
      <c r="MR78" s="122"/>
      <c r="MS78" s="122"/>
      <c r="MT78" s="122"/>
      <c r="MU78" s="122"/>
      <c r="MV78" s="122"/>
      <c r="MW78" s="123"/>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c r="A80" s="2"/>
      <c r="B80" s="23"/>
      <c r="C80" s="25"/>
      <c r="D80" s="5"/>
      <c r="E80" s="5"/>
      <c r="F80" s="5"/>
      <c r="G80" s="5"/>
      <c r="H80" s="124" t="s">
        <v>41</v>
      </c>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4"/>
      <c r="AV80" s="124"/>
      <c r="AW80" s="124"/>
      <c r="AX80" s="124"/>
      <c r="AY80" s="124"/>
      <c r="AZ80" s="124"/>
      <c r="BA80" s="124"/>
      <c r="BB80" s="124"/>
      <c r="BC80" s="124"/>
      <c r="BD80" s="124"/>
      <c r="BE80" s="124"/>
      <c r="BF80" s="124"/>
      <c r="BG80" s="124"/>
      <c r="BH80" s="124"/>
      <c r="BI80" s="124"/>
      <c r="BJ80" s="124"/>
      <c r="BK80" s="124"/>
      <c r="BL80" s="124"/>
      <c r="BM80" s="124"/>
      <c r="BN80" s="124"/>
      <c r="BO80" s="124"/>
      <c r="BP80" s="124"/>
      <c r="BQ80" s="124"/>
      <c r="BR80" s="124"/>
      <c r="BS80" s="124"/>
      <c r="BT80" s="124"/>
      <c r="BU80" s="124"/>
      <c r="BV80" s="124"/>
      <c r="BW80" s="124"/>
      <c r="BX80" s="124"/>
      <c r="BY80" s="124"/>
      <c r="BZ80" s="124"/>
      <c r="CA80" s="124"/>
      <c r="CB80" s="124"/>
      <c r="CC80" s="124"/>
      <c r="CD80" s="124"/>
      <c r="CE80" s="124"/>
      <c r="CF80" s="124"/>
      <c r="CG80" s="124"/>
      <c r="CH80" s="124"/>
      <c r="CI80" s="124"/>
      <c r="CJ80" s="124"/>
      <c r="CK80" s="124"/>
      <c r="CL80" s="124"/>
      <c r="CM80" s="124"/>
      <c r="CN80" s="124"/>
      <c r="CO80" s="124"/>
      <c r="CP80" s="124"/>
      <c r="CQ80" s="12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4" t="s">
        <v>42</v>
      </c>
      <c r="GC80" s="124"/>
      <c r="GD80" s="124"/>
      <c r="GE80" s="124"/>
      <c r="GF80" s="124"/>
      <c r="GG80" s="124"/>
      <c r="GH80" s="124"/>
      <c r="GI80" s="124"/>
      <c r="GJ80" s="124"/>
      <c r="GK80" s="124"/>
      <c r="GL80" s="124"/>
      <c r="GM80" s="124"/>
      <c r="GN80" s="124"/>
      <c r="GO80" s="124"/>
      <c r="GP80" s="124"/>
      <c r="GQ80" s="124"/>
      <c r="GR80" s="124"/>
      <c r="GS80" s="124"/>
      <c r="GT80" s="124"/>
      <c r="GU80" s="124"/>
      <c r="GV80" s="124"/>
      <c r="GW80" s="124"/>
      <c r="GX80" s="124"/>
      <c r="GY80" s="124"/>
      <c r="GZ80" s="124"/>
      <c r="HA80" s="124"/>
      <c r="HB80" s="124"/>
      <c r="HC80" s="124"/>
      <c r="HD80" s="124"/>
      <c r="HE80" s="124"/>
      <c r="HF80" s="124"/>
      <c r="HG80" s="124"/>
      <c r="HH80" s="124"/>
      <c r="HI80" s="124"/>
      <c r="HJ80" s="124"/>
      <c r="HK80" s="124"/>
      <c r="HL80" s="124"/>
      <c r="HM80" s="124"/>
      <c r="HN80" s="124"/>
      <c r="HO80" s="124"/>
      <c r="HP80" s="124"/>
      <c r="HQ80" s="124"/>
      <c r="HR80" s="124"/>
      <c r="HS80" s="124"/>
      <c r="HT80" s="124"/>
      <c r="HU80" s="124"/>
      <c r="HV80" s="124"/>
      <c r="HW80" s="124"/>
      <c r="HX80" s="124"/>
      <c r="HY80" s="124"/>
      <c r="HZ80" s="124"/>
      <c r="IA80" s="124"/>
      <c r="IB80" s="124"/>
      <c r="IC80" s="124"/>
      <c r="ID80" s="124"/>
      <c r="IE80" s="124"/>
      <c r="IF80" s="124"/>
      <c r="IG80" s="124"/>
      <c r="IH80" s="124"/>
      <c r="II80" s="124"/>
      <c r="IJ80" s="124"/>
      <c r="IK80" s="124"/>
      <c r="IL80" s="124"/>
      <c r="IM80" s="124"/>
      <c r="IN80" s="124"/>
      <c r="IO80" s="124"/>
      <c r="IP80" s="124"/>
      <c r="IQ80" s="124"/>
      <c r="IR80" s="124"/>
      <c r="IS80" s="124"/>
      <c r="IT80" s="124"/>
      <c r="IU80" s="124"/>
      <c r="IV80" s="124"/>
      <c r="IW80" s="124"/>
      <c r="IX80" s="124"/>
      <c r="IY80" s="124"/>
      <c r="IZ80" s="124"/>
      <c r="JA80" s="124"/>
      <c r="JB80" s="124"/>
      <c r="JC80" s="124"/>
      <c r="JD80" s="124"/>
      <c r="JE80" s="124"/>
      <c r="JF80" s="124"/>
      <c r="JG80" s="124"/>
      <c r="JH80" s="124"/>
      <c r="JI80" s="124"/>
      <c r="JJ80" s="124"/>
      <c r="JK80" s="124"/>
      <c r="JL80" s="124"/>
      <c r="JM80" s="5"/>
      <c r="JN80" s="5"/>
      <c r="JO80" s="5"/>
      <c r="JP80" s="124" t="s">
        <v>43</v>
      </c>
      <c r="JQ80" s="124"/>
      <c r="JR80" s="124"/>
      <c r="JS80" s="124"/>
      <c r="JT80" s="124"/>
      <c r="JU80" s="124"/>
      <c r="JV80" s="124"/>
      <c r="JW80" s="124"/>
      <c r="JX80" s="124"/>
      <c r="JY80" s="124"/>
      <c r="JZ80" s="124"/>
      <c r="KA80" s="124"/>
      <c r="KB80" s="124"/>
      <c r="KC80" s="124"/>
      <c r="KD80" s="124"/>
      <c r="KE80" s="124"/>
      <c r="KF80" s="124"/>
      <c r="KG80" s="124"/>
      <c r="KH80" s="124"/>
      <c r="KI80" s="124"/>
      <c r="KJ80" s="124"/>
      <c r="KK80" s="124"/>
      <c r="KL80" s="124"/>
      <c r="KM80" s="124"/>
      <c r="KN80" s="124"/>
      <c r="KO80" s="124"/>
      <c r="KP80" s="124"/>
      <c r="KQ80" s="124"/>
      <c r="KR80" s="124"/>
      <c r="KS80" s="124"/>
      <c r="KT80" s="124"/>
      <c r="KU80" s="124"/>
      <c r="KV80" s="124"/>
      <c r="KW80" s="124"/>
      <c r="KX80" s="124"/>
      <c r="KY80" s="124"/>
      <c r="KZ80" s="124"/>
      <c r="LA80" s="124"/>
      <c r="LB80" s="124"/>
      <c r="LC80" s="124"/>
      <c r="LD80" s="124"/>
      <c r="LE80" s="124"/>
      <c r="LF80" s="124"/>
      <c r="LG80" s="124"/>
      <c r="LH80" s="124"/>
      <c r="LI80" s="124"/>
      <c r="LJ80" s="124"/>
      <c r="LK80" s="124"/>
      <c r="LL80" s="124"/>
      <c r="LM80" s="124"/>
      <c r="LN80" s="124"/>
      <c r="LO80" s="124"/>
      <c r="LP80" s="124"/>
      <c r="LQ80" s="124"/>
      <c r="LR80" s="124"/>
      <c r="LS80" s="124"/>
      <c r="LT80" s="124"/>
      <c r="LU80" s="124"/>
      <c r="LV80" s="124"/>
      <c r="LW80" s="124"/>
      <c r="LX80" s="124"/>
      <c r="LY80" s="124"/>
      <c r="LZ80" s="124"/>
      <c r="MA80" s="124"/>
      <c r="MB80" s="124"/>
      <c r="MC80" s="124"/>
      <c r="MD80" s="124"/>
      <c r="ME80" s="124"/>
      <c r="MF80" s="124"/>
      <c r="MG80" s="124"/>
      <c r="MH80" s="124"/>
      <c r="MI80" s="124"/>
      <c r="MJ80" s="124"/>
      <c r="MK80" s="124"/>
      <c r="ML80" s="124"/>
      <c r="MM80" s="124"/>
      <c r="MN80" s="124"/>
      <c r="MO80" s="124"/>
      <c r="MP80" s="124"/>
      <c r="MQ80" s="124"/>
      <c r="MR80" s="124"/>
      <c r="MS80" s="124"/>
      <c r="MT80" s="124"/>
      <c r="MU80" s="124"/>
      <c r="MV80" s="124"/>
      <c r="MW80" s="124"/>
      <c r="MX80" s="124"/>
      <c r="MY80" s="124"/>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c r="A81" s="2"/>
      <c r="B81" s="23"/>
      <c r="C81" s="25"/>
      <c r="D81" s="5"/>
      <c r="E81" s="5"/>
      <c r="F81" s="5"/>
      <c r="G81" s="5"/>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4"/>
      <c r="AL81" s="124"/>
      <c r="AM81" s="124"/>
      <c r="AN81" s="124"/>
      <c r="AO81" s="124"/>
      <c r="AP81" s="124"/>
      <c r="AQ81" s="124"/>
      <c r="AR81" s="124"/>
      <c r="AS81" s="124"/>
      <c r="AT81" s="124"/>
      <c r="AU81" s="124"/>
      <c r="AV81" s="124"/>
      <c r="AW81" s="124"/>
      <c r="AX81" s="124"/>
      <c r="AY81" s="124"/>
      <c r="AZ81" s="124"/>
      <c r="BA81" s="124"/>
      <c r="BB81" s="124"/>
      <c r="BC81" s="124"/>
      <c r="BD81" s="124"/>
      <c r="BE81" s="124"/>
      <c r="BF81" s="124"/>
      <c r="BG81" s="124"/>
      <c r="BH81" s="124"/>
      <c r="BI81" s="124"/>
      <c r="BJ81" s="124"/>
      <c r="BK81" s="124"/>
      <c r="BL81" s="124"/>
      <c r="BM81" s="124"/>
      <c r="BN81" s="124"/>
      <c r="BO81" s="124"/>
      <c r="BP81" s="124"/>
      <c r="BQ81" s="124"/>
      <c r="BR81" s="124"/>
      <c r="BS81" s="124"/>
      <c r="BT81" s="124"/>
      <c r="BU81" s="124"/>
      <c r="BV81" s="124"/>
      <c r="BW81" s="124"/>
      <c r="BX81" s="124"/>
      <c r="BY81" s="124"/>
      <c r="BZ81" s="124"/>
      <c r="CA81" s="124"/>
      <c r="CB81" s="124"/>
      <c r="CC81" s="124"/>
      <c r="CD81" s="124"/>
      <c r="CE81" s="124"/>
      <c r="CF81" s="124"/>
      <c r="CG81" s="124"/>
      <c r="CH81" s="124"/>
      <c r="CI81" s="124"/>
      <c r="CJ81" s="124"/>
      <c r="CK81" s="124"/>
      <c r="CL81" s="124"/>
      <c r="CM81" s="124"/>
      <c r="CN81" s="124"/>
      <c r="CO81" s="124"/>
      <c r="CP81" s="124"/>
      <c r="CQ81" s="12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4"/>
      <c r="GC81" s="124"/>
      <c r="GD81" s="124"/>
      <c r="GE81" s="124"/>
      <c r="GF81" s="124"/>
      <c r="GG81" s="124"/>
      <c r="GH81" s="124"/>
      <c r="GI81" s="124"/>
      <c r="GJ81" s="124"/>
      <c r="GK81" s="124"/>
      <c r="GL81" s="124"/>
      <c r="GM81" s="124"/>
      <c r="GN81" s="124"/>
      <c r="GO81" s="124"/>
      <c r="GP81" s="124"/>
      <c r="GQ81" s="124"/>
      <c r="GR81" s="124"/>
      <c r="GS81" s="124"/>
      <c r="GT81" s="124"/>
      <c r="GU81" s="124"/>
      <c r="GV81" s="124"/>
      <c r="GW81" s="124"/>
      <c r="GX81" s="124"/>
      <c r="GY81" s="124"/>
      <c r="GZ81" s="124"/>
      <c r="HA81" s="124"/>
      <c r="HB81" s="124"/>
      <c r="HC81" s="124"/>
      <c r="HD81" s="124"/>
      <c r="HE81" s="124"/>
      <c r="HF81" s="124"/>
      <c r="HG81" s="124"/>
      <c r="HH81" s="124"/>
      <c r="HI81" s="124"/>
      <c r="HJ81" s="124"/>
      <c r="HK81" s="124"/>
      <c r="HL81" s="124"/>
      <c r="HM81" s="124"/>
      <c r="HN81" s="124"/>
      <c r="HO81" s="124"/>
      <c r="HP81" s="124"/>
      <c r="HQ81" s="124"/>
      <c r="HR81" s="124"/>
      <c r="HS81" s="124"/>
      <c r="HT81" s="124"/>
      <c r="HU81" s="124"/>
      <c r="HV81" s="124"/>
      <c r="HW81" s="124"/>
      <c r="HX81" s="124"/>
      <c r="HY81" s="124"/>
      <c r="HZ81" s="124"/>
      <c r="IA81" s="124"/>
      <c r="IB81" s="124"/>
      <c r="IC81" s="124"/>
      <c r="ID81" s="124"/>
      <c r="IE81" s="124"/>
      <c r="IF81" s="124"/>
      <c r="IG81" s="124"/>
      <c r="IH81" s="124"/>
      <c r="II81" s="124"/>
      <c r="IJ81" s="124"/>
      <c r="IK81" s="124"/>
      <c r="IL81" s="124"/>
      <c r="IM81" s="124"/>
      <c r="IN81" s="124"/>
      <c r="IO81" s="124"/>
      <c r="IP81" s="124"/>
      <c r="IQ81" s="124"/>
      <c r="IR81" s="124"/>
      <c r="IS81" s="124"/>
      <c r="IT81" s="124"/>
      <c r="IU81" s="124"/>
      <c r="IV81" s="124"/>
      <c r="IW81" s="124"/>
      <c r="IX81" s="124"/>
      <c r="IY81" s="124"/>
      <c r="IZ81" s="124"/>
      <c r="JA81" s="124"/>
      <c r="JB81" s="124"/>
      <c r="JC81" s="124"/>
      <c r="JD81" s="124"/>
      <c r="JE81" s="124"/>
      <c r="JF81" s="124"/>
      <c r="JG81" s="124"/>
      <c r="JH81" s="124"/>
      <c r="JI81" s="124"/>
      <c r="JJ81" s="124"/>
      <c r="JK81" s="124"/>
      <c r="JL81" s="124"/>
      <c r="JM81" s="5"/>
      <c r="JN81" s="5"/>
      <c r="JO81" s="5"/>
      <c r="JP81" s="124"/>
      <c r="JQ81" s="124"/>
      <c r="JR81" s="124"/>
      <c r="JS81" s="124"/>
      <c r="JT81" s="124"/>
      <c r="JU81" s="124"/>
      <c r="JV81" s="124"/>
      <c r="JW81" s="124"/>
      <c r="JX81" s="124"/>
      <c r="JY81" s="124"/>
      <c r="JZ81" s="124"/>
      <c r="KA81" s="124"/>
      <c r="KB81" s="124"/>
      <c r="KC81" s="124"/>
      <c r="KD81" s="124"/>
      <c r="KE81" s="124"/>
      <c r="KF81" s="124"/>
      <c r="KG81" s="124"/>
      <c r="KH81" s="124"/>
      <c r="KI81" s="124"/>
      <c r="KJ81" s="124"/>
      <c r="KK81" s="124"/>
      <c r="KL81" s="124"/>
      <c r="KM81" s="124"/>
      <c r="KN81" s="124"/>
      <c r="KO81" s="124"/>
      <c r="KP81" s="124"/>
      <c r="KQ81" s="124"/>
      <c r="KR81" s="124"/>
      <c r="KS81" s="124"/>
      <c r="KT81" s="124"/>
      <c r="KU81" s="124"/>
      <c r="KV81" s="124"/>
      <c r="KW81" s="124"/>
      <c r="KX81" s="124"/>
      <c r="KY81" s="124"/>
      <c r="KZ81" s="124"/>
      <c r="LA81" s="124"/>
      <c r="LB81" s="124"/>
      <c r="LC81" s="124"/>
      <c r="LD81" s="124"/>
      <c r="LE81" s="124"/>
      <c r="LF81" s="124"/>
      <c r="LG81" s="124"/>
      <c r="LH81" s="124"/>
      <c r="LI81" s="124"/>
      <c r="LJ81" s="124"/>
      <c r="LK81" s="124"/>
      <c r="LL81" s="124"/>
      <c r="LM81" s="124"/>
      <c r="LN81" s="124"/>
      <c r="LO81" s="124"/>
      <c r="LP81" s="124"/>
      <c r="LQ81" s="124"/>
      <c r="LR81" s="124"/>
      <c r="LS81" s="124"/>
      <c r="LT81" s="124"/>
      <c r="LU81" s="124"/>
      <c r="LV81" s="124"/>
      <c r="LW81" s="124"/>
      <c r="LX81" s="124"/>
      <c r="LY81" s="124"/>
      <c r="LZ81" s="124"/>
      <c r="MA81" s="124"/>
      <c r="MB81" s="124"/>
      <c r="MC81" s="124"/>
      <c r="MD81" s="124"/>
      <c r="ME81" s="124"/>
      <c r="MF81" s="124"/>
      <c r="MG81" s="124"/>
      <c r="MH81" s="124"/>
      <c r="MI81" s="124"/>
      <c r="MJ81" s="124"/>
      <c r="MK81" s="124"/>
      <c r="ML81" s="124"/>
      <c r="MM81" s="124"/>
      <c r="MN81" s="124"/>
      <c r="MO81" s="124"/>
      <c r="MP81" s="124"/>
      <c r="MQ81" s="124"/>
      <c r="MR81" s="124"/>
      <c r="MS81" s="124"/>
      <c r="MT81" s="124"/>
      <c r="MU81" s="124"/>
      <c r="MV81" s="124"/>
      <c r="MW81" s="124"/>
      <c r="MX81" s="124"/>
      <c r="MY81" s="124"/>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13"/>
      <c r="NE82" s="114"/>
      <c r="NF82" s="114"/>
      <c r="NG82" s="114"/>
      <c r="NH82" s="114"/>
      <c r="NI82" s="114"/>
      <c r="NJ82" s="114"/>
      <c r="NK82" s="114"/>
      <c r="NL82" s="114"/>
      <c r="NM82" s="114"/>
      <c r="NN82" s="114"/>
      <c r="NO82" s="114"/>
      <c r="NP82" s="114"/>
      <c r="NQ82" s="114"/>
      <c r="NR82" s="115"/>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302066</v>
      </c>
      <c r="D6" s="61">
        <f t="shared" si="1"/>
        <v>47</v>
      </c>
      <c r="E6" s="61">
        <f t="shared" si="1"/>
        <v>14</v>
      </c>
      <c r="F6" s="61">
        <f t="shared" si="1"/>
        <v>0</v>
      </c>
      <c r="G6" s="61">
        <f t="shared" si="1"/>
        <v>2</v>
      </c>
      <c r="H6" s="61" t="str">
        <f>SUBSTITUTE(H8,"　","")</f>
        <v>和歌山県田辺市</v>
      </c>
      <c r="I6" s="61" t="str">
        <f t="shared" si="1"/>
        <v>紀伊田辺駅前第二駐車場</v>
      </c>
      <c r="J6" s="61" t="str">
        <f t="shared" si="1"/>
        <v>法非適用</v>
      </c>
      <c r="K6" s="61" t="str">
        <f t="shared" si="1"/>
        <v>駐車場整備事業</v>
      </c>
      <c r="L6" s="61" t="str">
        <f t="shared" si="1"/>
        <v>-</v>
      </c>
      <c r="M6" s="61" t="str">
        <f t="shared" si="1"/>
        <v>Ａ１Ｂ１</v>
      </c>
      <c r="N6" s="61">
        <f t="shared" si="1"/>
        <v>0</v>
      </c>
      <c r="O6" s="62" t="str">
        <f t="shared" si="1"/>
        <v>該当数値なし</v>
      </c>
      <c r="P6" s="63" t="str">
        <f t="shared" si="1"/>
        <v>都市計画駐車場</v>
      </c>
      <c r="Q6" s="63" t="str">
        <f t="shared" si="1"/>
        <v>立体式</v>
      </c>
      <c r="R6" s="64">
        <f t="shared" si="1"/>
        <v>26</v>
      </c>
      <c r="S6" s="63" t="str">
        <f t="shared" si="1"/>
        <v>駅</v>
      </c>
      <c r="T6" s="63" t="str">
        <f t="shared" si="1"/>
        <v>無</v>
      </c>
      <c r="U6" s="64">
        <f t="shared" si="1"/>
        <v>3464</v>
      </c>
      <c r="V6" s="64">
        <f t="shared" si="1"/>
        <v>102</v>
      </c>
      <c r="W6" s="64">
        <f t="shared" si="1"/>
        <v>200</v>
      </c>
      <c r="X6" s="63" t="str">
        <f t="shared" si="1"/>
        <v>導入なし</v>
      </c>
      <c r="Y6" s="65">
        <f>IF(Y8="-",NA(),Y8)</f>
        <v>70.3</v>
      </c>
      <c r="Z6" s="65">
        <f t="shared" ref="Z6:AH6" si="2">IF(Z8="-",NA(),Z8)</f>
        <v>77</v>
      </c>
      <c r="AA6" s="65">
        <f t="shared" si="2"/>
        <v>112.5</v>
      </c>
      <c r="AB6" s="65">
        <f t="shared" si="2"/>
        <v>101.2</v>
      </c>
      <c r="AC6" s="65">
        <f t="shared" si="2"/>
        <v>116.6</v>
      </c>
      <c r="AD6" s="65">
        <f t="shared" si="2"/>
        <v>124.7</v>
      </c>
      <c r="AE6" s="65">
        <f t="shared" si="2"/>
        <v>135.6</v>
      </c>
      <c r="AF6" s="65">
        <f t="shared" si="2"/>
        <v>176.5</v>
      </c>
      <c r="AG6" s="65">
        <f t="shared" si="2"/>
        <v>231.4</v>
      </c>
      <c r="AH6" s="65">
        <f t="shared" si="2"/>
        <v>151.19999999999999</v>
      </c>
      <c r="AI6" s="62" t="str">
        <f>IF(AI8="-","",IF(AI8="-","【-】","【"&amp;SUBSTITUTE(TEXT(AI8,"#,##0.0"),"-","△")&amp;"】"))</f>
        <v>【275.4】</v>
      </c>
      <c r="AJ6" s="65">
        <f>IF(AJ8="-",NA(),AJ8)</f>
        <v>0</v>
      </c>
      <c r="AK6" s="65">
        <f t="shared" ref="AK6:AS6" si="3">IF(AK8="-",NA(),AK8)</f>
        <v>0</v>
      </c>
      <c r="AL6" s="65">
        <f t="shared" si="3"/>
        <v>0</v>
      </c>
      <c r="AM6" s="65">
        <f t="shared" si="3"/>
        <v>0</v>
      </c>
      <c r="AN6" s="65">
        <f t="shared" si="3"/>
        <v>0</v>
      </c>
      <c r="AO6" s="65">
        <f t="shared" si="3"/>
        <v>21.4</v>
      </c>
      <c r="AP6" s="65">
        <f t="shared" si="3"/>
        <v>24.8</v>
      </c>
      <c r="AQ6" s="65">
        <f t="shared" si="3"/>
        <v>20.3</v>
      </c>
      <c r="AR6" s="65">
        <f t="shared" si="3"/>
        <v>20.2</v>
      </c>
      <c r="AS6" s="65">
        <f t="shared" si="3"/>
        <v>19.8</v>
      </c>
      <c r="AT6" s="62" t="str">
        <f>IF(AT8="-","",IF(AT8="-","【-】","【"&amp;SUBSTITUTE(TEXT(AT8,"#,##0.0"),"-","△")&amp;"】"))</f>
        <v>【13.3】</v>
      </c>
      <c r="AU6" s="66">
        <f>IF(AU8="-",NA(),AU8)</f>
        <v>0</v>
      </c>
      <c r="AV6" s="66">
        <f t="shared" ref="AV6:BD6" si="4">IF(AV8="-",NA(),AV8)</f>
        <v>0</v>
      </c>
      <c r="AW6" s="66">
        <f t="shared" si="4"/>
        <v>0</v>
      </c>
      <c r="AX6" s="66">
        <f t="shared" si="4"/>
        <v>0</v>
      </c>
      <c r="AY6" s="66">
        <f t="shared" si="4"/>
        <v>0</v>
      </c>
      <c r="AZ6" s="66">
        <f t="shared" si="4"/>
        <v>479</v>
      </c>
      <c r="BA6" s="66">
        <f t="shared" si="4"/>
        <v>364</v>
      </c>
      <c r="BB6" s="66">
        <f t="shared" si="4"/>
        <v>270</v>
      </c>
      <c r="BC6" s="66">
        <f t="shared" si="4"/>
        <v>245</v>
      </c>
      <c r="BD6" s="66">
        <f t="shared" si="4"/>
        <v>196</v>
      </c>
      <c r="BE6" s="64" t="str">
        <f>IF(BE8="-","",IF(BE8="-","【-】","【"&amp;SUBSTITUTE(TEXT(BE8,"#,##0"),"-","△")&amp;"】"))</f>
        <v>【140】</v>
      </c>
      <c r="BF6" s="65">
        <f>IF(BF8="-",NA(),BF8)</f>
        <v>40.9</v>
      </c>
      <c r="BG6" s="65">
        <f t="shared" ref="BG6:BO6" si="5">IF(BG8="-",NA(),BG8)</f>
        <v>37.299999999999997</v>
      </c>
      <c r="BH6" s="65">
        <f t="shared" si="5"/>
        <v>51.8</v>
      </c>
      <c r="BI6" s="65">
        <f t="shared" si="5"/>
        <v>51.5</v>
      </c>
      <c r="BJ6" s="65">
        <f t="shared" si="5"/>
        <v>49.7</v>
      </c>
      <c r="BK6" s="65">
        <f t="shared" si="5"/>
        <v>31.4</v>
      </c>
      <c r="BL6" s="65">
        <f t="shared" si="5"/>
        <v>34</v>
      </c>
      <c r="BM6" s="65">
        <f t="shared" si="5"/>
        <v>31.1</v>
      </c>
      <c r="BN6" s="65">
        <f t="shared" si="5"/>
        <v>31.8</v>
      </c>
      <c r="BO6" s="65">
        <f t="shared" si="5"/>
        <v>22.6</v>
      </c>
      <c r="BP6" s="62" t="str">
        <f>IF(BP8="-","",IF(BP8="-","【-】","【"&amp;SUBSTITUTE(TEXT(BP8,"#,##0.0"),"-","△")&amp;"】"))</f>
        <v>【45.2】</v>
      </c>
      <c r="BQ6" s="66">
        <f>IF(BQ8="-",NA(),BQ8)</f>
        <v>10861</v>
      </c>
      <c r="BR6" s="66">
        <f t="shared" ref="BR6:BZ6" si="6">IF(BR8="-",NA(),BR8)</f>
        <v>10192</v>
      </c>
      <c r="BS6" s="66">
        <f t="shared" si="6"/>
        <v>19096</v>
      </c>
      <c r="BT6" s="66">
        <f t="shared" si="6"/>
        <v>15328</v>
      </c>
      <c r="BU6" s="66">
        <f t="shared" si="6"/>
        <v>14333</v>
      </c>
      <c r="BV6" s="66">
        <f t="shared" si="6"/>
        <v>38927</v>
      </c>
      <c r="BW6" s="66">
        <f t="shared" si="6"/>
        <v>40152</v>
      </c>
      <c r="BX6" s="66">
        <f t="shared" si="6"/>
        <v>44479</v>
      </c>
      <c r="BY6" s="66">
        <f t="shared" si="6"/>
        <v>37335</v>
      </c>
      <c r="BZ6" s="66">
        <f t="shared" si="6"/>
        <v>30964</v>
      </c>
      <c r="CA6" s="64" t="str">
        <f>IF(CA8="-","",IF(CA8="-","【-】","【"&amp;SUBSTITUTE(TEXT(CA8,"#,##0"),"-","△")&amp;"】"))</f>
        <v>【19,129】</v>
      </c>
      <c r="CB6" s="65"/>
      <c r="CC6" s="65"/>
      <c r="CD6" s="65"/>
      <c r="CE6" s="65"/>
      <c r="CF6" s="65"/>
      <c r="CG6" s="65"/>
      <c r="CH6" s="65"/>
      <c r="CI6" s="65"/>
      <c r="CJ6" s="65"/>
      <c r="CK6" s="65"/>
      <c r="CL6" s="62" t="s">
        <v>110</v>
      </c>
      <c r="CM6" s="64">
        <f t="shared" ref="CM6:CN6" si="7">CM8</f>
        <v>55609</v>
      </c>
      <c r="CN6" s="64">
        <f t="shared" si="7"/>
        <v>750</v>
      </c>
      <c r="CO6" s="65"/>
      <c r="CP6" s="65"/>
      <c r="CQ6" s="65"/>
      <c r="CR6" s="65"/>
      <c r="CS6" s="65"/>
      <c r="CT6" s="65"/>
      <c r="CU6" s="65"/>
      <c r="CV6" s="65"/>
      <c r="CW6" s="65"/>
      <c r="CX6" s="65"/>
      <c r="CY6" s="62" t="s">
        <v>111</v>
      </c>
      <c r="CZ6" s="65">
        <f>IF(CZ8="-",NA(),CZ8)</f>
        <v>375</v>
      </c>
      <c r="DA6" s="65">
        <f t="shared" ref="DA6:DI6" si="8">IF(DA8="-",NA(),DA8)</f>
        <v>327</v>
      </c>
      <c r="DB6" s="65">
        <f t="shared" si="8"/>
        <v>227</v>
      </c>
      <c r="DC6" s="65">
        <f t="shared" si="8"/>
        <v>203.6</v>
      </c>
      <c r="DD6" s="65">
        <f t="shared" si="8"/>
        <v>185.6</v>
      </c>
      <c r="DE6" s="65">
        <f t="shared" si="8"/>
        <v>425</v>
      </c>
      <c r="DF6" s="65">
        <f t="shared" si="8"/>
        <v>329.2</v>
      </c>
      <c r="DG6" s="65">
        <f t="shared" si="8"/>
        <v>249.7</v>
      </c>
      <c r="DH6" s="65">
        <f t="shared" si="8"/>
        <v>279.60000000000002</v>
      </c>
      <c r="DI6" s="65">
        <f t="shared" si="8"/>
        <v>236.7</v>
      </c>
      <c r="DJ6" s="62" t="str">
        <f>IF(DJ8="-","",IF(DJ8="-","【-】","【"&amp;SUBSTITUTE(TEXT(DJ8,"#,##0.0"),"-","△")&amp;"】"))</f>
        <v>【122.6】</v>
      </c>
      <c r="DK6" s="65">
        <f>IF(DK8="-",NA(),DK8)</f>
        <v>285.3</v>
      </c>
      <c r="DL6" s="65">
        <f t="shared" ref="DL6:DT6" si="9">IF(DL8="-",NA(),DL8)</f>
        <v>391.2</v>
      </c>
      <c r="DM6" s="65">
        <f t="shared" si="9"/>
        <v>310.8</v>
      </c>
      <c r="DN6" s="65">
        <f t="shared" si="9"/>
        <v>303.89999999999998</v>
      </c>
      <c r="DO6" s="65">
        <f t="shared" si="9"/>
        <v>287.3</v>
      </c>
      <c r="DP6" s="65">
        <f t="shared" si="9"/>
        <v>128.80000000000001</v>
      </c>
      <c r="DQ6" s="65">
        <f t="shared" si="9"/>
        <v>129.9</v>
      </c>
      <c r="DR6" s="65">
        <f t="shared" si="9"/>
        <v>131.6</v>
      </c>
      <c r="DS6" s="65">
        <f t="shared" si="9"/>
        <v>134.19999999999999</v>
      </c>
      <c r="DT6" s="65">
        <f t="shared" si="9"/>
        <v>134.4</v>
      </c>
      <c r="DU6" s="62" t="str">
        <f>IF(DU8="-","",IF(DU8="-","【-】","【"&amp;SUBSTITUTE(TEXT(DU8,"#,##0.0"),"-","△")&amp;"】"))</f>
        <v>【194.5】</v>
      </c>
    </row>
    <row r="7" spans="1:125" s="67" customFormat="1">
      <c r="A7" s="50" t="s">
        <v>112</v>
      </c>
      <c r="B7" s="61">
        <f t="shared" ref="B7:X7" si="10">B8</f>
        <v>2016</v>
      </c>
      <c r="C7" s="61">
        <f t="shared" si="10"/>
        <v>302066</v>
      </c>
      <c r="D7" s="61">
        <f t="shared" si="10"/>
        <v>47</v>
      </c>
      <c r="E7" s="61">
        <f t="shared" si="10"/>
        <v>14</v>
      </c>
      <c r="F7" s="61">
        <f t="shared" si="10"/>
        <v>0</v>
      </c>
      <c r="G7" s="61">
        <f t="shared" si="10"/>
        <v>2</v>
      </c>
      <c r="H7" s="61" t="str">
        <f t="shared" si="10"/>
        <v>和歌山県　田辺市</v>
      </c>
      <c r="I7" s="61" t="str">
        <f t="shared" si="10"/>
        <v>紀伊田辺駅前第二駐車場</v>
      </c>
      <c r="J7" s="61" t="str">
        <f t="shared" si="10"/>
        <v>法非適用</v>
      </c>
      <c r="K7" s="61" t="str">
        <f t="shared" si="10"/>
        <v>駐車場整備事業</v>
      </c>
      <c r="L7" s="61" t="str">
        <f t="shared" si="10"/>
        <v>-</v>
      </c>
      <c r="M7" s="61" t="str">
        <f t="shared" si="10"/>
        <v>Ａ１Ｂ１</v>
      </c>
      <c r="N7" s="61">
        <f t="shared" si="10"/>
        <v>0</v>
      </c>
      <c r="O7" s="62" t="str">
        <f t="shared" si="10"/>
        <v>該当数値なし</v>
      </c>
      <c r="P7" s="63" t="str">
        <f t="shared" si="10"/>
        <v>都市計画駐車場</v>
      </c>
      <c r="Q7" s="63" t="str">
        <f t="shared" si="10"/>
        <v>立体式</v>
      </c>
      <c r="R7" s="64">
        <f t="shared" si="10"/>
        <v>26</v>
      </c>
      <c r="S7" s="63" t="str">
        <f t="shared" si="10"/>
        <v>駅</v>
      </c>
      <c r="T7" s="63" t="str">
        <f t="shared" si="10"/>
        <v>無</v>
      </c>
      <c r="U7" s="64">
        <f t="shared" si="10"/>
        <v>3464</v>
      </c>
      <c r="V7" s="64">
        <f t="shared" si="10"/>
        <v>102</v>
      </c>
      <c r="W7" s="64">
        <f t="shared" si="10"/>
        <v>200</v>
      </c>
      <c r="X7" s="63" t="str">
        <f t="shared" si="10"/>
        <v>導入なし</v>
      </c>
      <c r="Y7" s="65">
        <f>Y8</f>
        <v>70.3</v>
      </c>
      <c r="Z7" s="65">
        <f t="shared" ref="Z7:AH7" si="11">Z8</f>
        <v>77</v>
      </c>
      <c r="AA7" s="65">
        <f t="shared" si="11"/>
        <v>112.5</v>
      </c>
      <c r="AB7" s="65">
        <f t="shared" si="11"/>
        <v>101.2</v>
      </c>
      <c r="AC7" s="65">
        <f t="shared" si="11"/>
        <v>116.6</v>
      </c>
      <c r="AD7" s="65">
        <f t="shared" si="11"/>
        <v>124.7</v>
      </c>
      <c r="AE7" s="65">
        <f t="shared" si="11"/>
        <v>135.6</v>
      </c>
      <c r="AF7" s="65">
        <f t="shared" si="11"/>
        <v>176.5</v>
      </c>
      <c r="AG7" s="65">
        <f t="shared" si="11"/>
        <v>231.4</v>
      </c>
      <c r="AH7" s="65">
        <f t="shared" si="11"/>
        <v>151.19999999999999</v>
      </c>
      <c r="AI7" s="62"/>
      <c r="AJ7" s="65">
        <f>AJ8</f>
        <v>0</v>
      </c>
      <c r="AK7" s="65">
        <f t="shared" ref="AK7:AS7" si="12">AK8</f>
        <v>0</v>
      </c>
      <c r="AL7" s="65">
        <f t="shared" si="12"/>
        <v>0</v>
      </c>
      <c r="AM7" s="65">
        <f t="shared" si="12"/>
        <v>0</v>
      </c>
      <c r="AN7" s="65">
        <f t="shared" si="12"/>
        <v>0</v>
      </c>
      <c r="AO7" s="65">
        <f t="shared" si="12"/>
        <v>21.4</v>
      </c>
      <c r="AP7" s="65">
        <f t="shared" si="12"/>
        <v>24.8</v>
      </c>
      <c r="AQ7" s="65">
        <f t="shared" si="12"/>
        <v>20.3</v>
      </c>
      <c r="AR7" s="65">
        <f t="shared" si="12"/>
        <v>20.2</v>
      </c>
      <c r="AS7" s="65">
        <f t="shared" si="12"/>
        <v>19.8</v>
      </c>
      <c r="AT7" s="62"/>
      <c r="AU7" s="66">
        <f>AU8</f>
        <v>0</v>
      </c>
      <c r="AV7" s="66">
        <f t="shared" ref="AV7:BD7" si="13">AV8</f>
        <v>0</v>
      </c>
      <c r="AW7" s="66">
        <f t="shared" si="13"/>
        <v>0</v>
      </c>
      <c r="AX7" s="66">
        <f t="shared" si="13"/>
        <v>0</v>
      </c>
      <c r="AY7" s="66">
        <f t="shared" si="13"/>
        <v>0</v>
      </c>
      <c r="AZ7" s="66">
        <f t="shared" si="13"/>
        <v>479</v>
      </c>
      <c r="BA7" s="66">
        <f t="shared" si="13"/>
        <v>364</v>
      </c>
      <c r="BB7" s="66">
        <f t="shared" si="13"/>
        <v>270</v>
      </c>
      <c r="BC7" s="66">
        <f t="shared" si="13"/>
        <v>245</v>
      </c>
      <c r="BD7" s="66">
        <f t="shared" si="13"/>
        <v>196</v>
      </c>
      <c r="BE7" s="64"/>
      <c r="BF7" s="65">
        <f>BF8</f>
        <v>40.9</v>
      </c>
      <c r="BG7" s="65">
        <f t="shared" ref="BG7:BO7" si="14">BG8</f>
        <v>37.299999999999997</v>
      </c>
      <c r="BH7" s="65">
        <f t="shared" si="14"/>
        <v>51.8</v>
      </c>
      <c r="BI7" s="65">
        <f t="shared" si="14"/>
        <v>51.5</v>
      </c>
      <c r="BJ7" s="65">
        <f t="shared" si="14"/>
        <v>49.7</v>
      </c>
      <c r="BK7" s="65">
        <f t="shared" si="14"/>
        <v>31.4</v>
      </c>
      <c r="BL7" s="65">
        <f t="shared" si="14"/>
        <v>34</v>
      </c>
      <c r="BM7" s="65">
        <f t="shared" si="14"/>
        <v>31.1</v>
      </c>
      <c r="BN7" s="65">
        <f t="shared" si="14"/>
        <v>31.8</v>
      </c>
      <c r="BO7" s="65">
        <f t="shared" si="14"/>
        <v>22.6</v>
      </c>
      <c r="BP7" s="62"/>
      <c r="BQ7" s="66">
        <f>BQ8</f>
        <v>10861</v>
      </c>
      <c r="BR7" s="66">
        <f t="shared" ref="BR7:BZ7" si="15">BR8</f>
        <v>10192</v>
      </c>
      <c r="BS7" s="66">
        <f t="shared" si="15"/>
        <v>19096</v>
      </c>
      <c r="BT7" s="66">
        <f t="shared" si="15"/>
        <v>15328</v>
      </c>
      <c r="BU7" s="66">
        <f t="shared" si="15"/>
        <v>14333</v>
      </c>
      <c r="BV7" s="66">
        <f t="shared" si="15"/>
        <v>38927</v>
      </c>
      <c r="BW7" s="66">
        <f t="shared" si="15"/>
        <v>40152</v>
      </c>
      <c r="BX7" s="66">
        <f t="shared" si="15"/>
        <v>44479</v>
      </c>
      <c r="BY7" s="66">
        <f t="shared" si="15"/>
        <v>37335</v>
      </c>
      <c r="BZ7" s="66">
        <f t="shared" si="15"/>
        <v>30964</v>
      </c>
      <c r="CA7" s="64"/>
      <c r="CB7" s="65" t="s">
        <v>113</v>
      </c>
      <c r="CC7" s="65" t="s">
        <v>113</v>
      </c>
      <c r="CD7" s="65" t="s">
        <v>113</v>
      </c>
      <c r="CE7" s="65" t="s">
        <v>113</v>
      </c>
      <c r="CF7" s="65" t="s">
        <v>113</v>
      </c>
      <c r="CG7" s="65" t="s">
        <v>113</v>
      </c>
      <c r="CH7" s="65" t="s">
        <v>113</v>
      </c>
      <c r="CI7" s="65" t="s">
        <v>113</v>
      </c>
      <c r="CJ7" s="65" t="s">
        <v>113</v>
      </c>
      <c r="CK7" s="65" t="s">
        <v>110</v>
      </c>
      <c r="CL7" s="62"/>
      <c r="CM7" s="64">
        <f>CM8</f>
        <v>55609</v>
      </c>
      <c r="CN7" s="64">
        <f>CN8</f>
        <v>750</v>
      </c>
      <c r="CO7" s="65" t="s">
        <v>113</v>
      </c>
      <c r="CP7" s="65" t="s">
        <v>113</v>
      </c>
      <c r="CQ7" s="65" t="s">
        <v>113</v>
      </c>
      <c r="CR7" s="65" t="s">
        <v>113</v>
      </c>
      <c r="CS7" s="65" t="s">
        <v>113</v>
      </c>
      <c r="CT7" s="65" t="s">
        <v>113</v>
      </c>
      <c r="CU7" s="65" t="s">
        <v>113</v>
      </c>
      <c r="CV7" s="65" t="s">
        <v>113</v>
      </c>
      <c r="CW7" s="65" t="s">
        <v>113</v>
      </c>
      <c r="CX7" s="65" t="s">
        <v>114</v>
      </c>
      <c r="CY7" s="62"/>
      <c r="CZ7" s="65">
        <f>CZ8</f>
        <v>375</v>
      </c>
      <c r="DA7" s="65">
        <f t="shared" ref="DA7:DI7" si="16">DA8</f>
        <v>327</v>
      </c>
      <c r="DB7" s="65">
        <f t="shared" si="16"/>
        <v>227</v>
      </c>
      <c r="DC7" s="65">
        <f t="shared" si="16"/>
        <v>203.6</v>
      </c>
      <c r="DD7" s="65">
        <f t="shared" si="16"/>
        <v>185.6</v>
      </c>
      <c r="DE7" s="65">
        <f t="shared" si="16"/>
        <v>425</v>
      </c>
      <c r="DF7" s="65">
        <f t="shared" si="16"/>
        <v>329.2</v>
      </c>
      <c r="DG7" s="65">
        <f t="shared" si="16"/>
        <v>249.7</v>
      </c>
      <c r="DH7" s="65">
        <f t="shared" si="16"/>
        <v>279.60000000000002</v>
      </c>
      <c r="DI7" s="65">
        <f t="shared" si="16"/>
        <v>236.7</v>
      </c>
      <c r="DJ7" s="62"/>
      <c r="DK7" s="65">
        <f>DK8</f>
        <v>285.3</v>
      </c>
      <c r="DL7" s="65">
        <f t="shared" ref="DL7:DT7" si="17">DL8</f>
        <v>391.2</v>
      </c>
      <c r="DM7" s="65">
        <f t="shared" si="17"/>
        <v>310.8</v>
      </c>
      <c r="DN7" s="65">
        <f t="shared" si="17"/>
        <v>303.89999999999998</v>
      </c>
      <c r="DO7" s="65">
        <f t="shared" si="17"/>
        <v>287.3</v>
      </c>
      <c r="DP7" s="65">
        <f t="shared" si="17"/>
        <v>128.80000000000001</v>
      </c>
      <c r="DQ7" s="65">
        <f t="shared" si="17"/>
        <v>129.9</v>
      </c>
      <c r="DR7" s="65">
        <f t="shared" si="17"/>
        <v>131.6</v>
      </c>
      <c r="DS7" s="65">
        <f t="shared" si="17"/>
        <v>134.19999999999999</v>
      </c>
      <c r="DT7" s="65">
        <f t="shared" si="17"/>
        <v>134.4</v>
      </c>
      <c r="DU7" s="62"/>
    </row>
    <row r="8" spans="1:125" s="67" customFormat="1">
      <c r="A8" s="50"/>
      <c r="B8" s="68">
        <v>2016</v>
      </c>
      <c r="C8" s="68">
        <v>302066</v>
      </c>
      <c r="D8" s="68">
        <v>47</v>
      </c>
      <c r="E8" s="68">
        <v>14</v>
      </c>
      <c r="F8" s="68">
        <v>0</v>
      </c>
      <c r="G8" s="68">
        <v>2</v>
      </c>
      <c r="H8" s="68" t="s">
        <v>115</v>
      </c>
      <c r="I8" s="68" t="s">
        <v>116</v>
      </c>
      <c r="J8" s="68" t="s">
        <v>117</v>
      </c>
      <c r="K8" s="68" t="s">
        <v>118</v>
      </c>
      <c r="L8" s="68" t="s">
        <v>119</v>
      </c>
      <c r="M8" s="68" t="s">
        <v>120</v>
      </c>
      <c r="N8" s="68"/>
      <c r="O8" s="69" t="s">
        <v>121</v>
      </c>
      <c r="P8" s="70" t="s">
        <v>122</v>
      </c>
      <c r="Q8" s="70" t="s">
        <v>123</v>
      </c>
      <c r="R8" s="71">
        <v>26</v>
      </c>
      <c r="S8" s="70" t="s">
        <v>124</v>
      </c>
      <c r="T8" s="70" t="s">
        <v>125</v>
      </c>
      <c r="U8" s="71">
        <v>3464</v>
      </c>
      <c r="V8" s="71">
        <v>102</v>
      </c>
      <c r="W8" s="71">
        <v>200</v>
      </c>
      <c r="X8" s="70" t="s">
        <v>126</v>
      </c>
      <c r="Y8" s="72">
        <v>70.3</v>
      </c>
      <c r="Z8" s="72">
        <v>77</v>
      </c>
      <c r="AA8" s="72">
        <v>112.5</v>
      </c>
      <c r="AB8" s="72">
        <v>101.2</v>
      </c>
      <c r="AC8" s="72">
        <v>116.6</v>
      </c>
      <c r="AD8" s="72">
        <v>124.7</v>
      </c>
      <c r="AE8" s="72">
        <v>135.6</v>
      </c>
      <c r="AF8" s="72">
        <v>176.5</v>
      </c>
      <c r="AG8" s="72">
        <v>231.4</v>
      </c>
      <c r="AH8" s="72">
        <v>151.19999999999999</v>
      </c>
      <c r="AI8" s="69">
        <v>275.39999999999998</v>
      </c>
      <c r="AJ8" s="72">
        <v>0</v>
      </c>
      <c r="AK8" s="72">
        <v>0</v>
      </c>
      <c r="AL8" s="72">
        <v>0</v>
      </c>
      <c r="AM8" s="72">
        <v>0</v>
      </c>
      <c r="AN8" s="72">
        <v>0</v>
      </c>
      <c r="AO8" s="72">
        <v>21.4</v>
      </c>
      <c r="AP8" s="72">
        <v>24.8</v>
      </c>
      <c r="AQ8" s="72">
        <v>20.3</v>
      </c>
      <c r="AR8" s="72">
        <v>20.2</v>
      </c>
      <c r="AS8" s="72">
        <v>19.8</v>
      </c>
      <c r="AT8" s="69">
        <v>13.3</v>
      </c>
      <c r="AU8" s="73">
        <v>0</v>
      </c>
      <c r="AV8" s="73">
        <v>0</v>
      </c>
      <c r="AW8" s="73">
        <v>0</v>
      </c>
      <c r="AX8" s="73">
        <v>0</v>
      </c>
      <c r="AY8" s="73">
        <v>0</v>
      </c>
      <c r="AZ8" s="73">
        <v>479</v>
      </c>
      <c r="BA8" s="73">
        <v>364</v>
      </c>
      <c r="BB8" s="73">
        <v>270</v>
      </c>
      <c r="BC8" s="73">
        <v>245</v>
      </c>
      <c r="BD8" s="73">
        <v>196</v>
      </c>
      <c r="BE8" s="73">
        <v>140</v>
      </c>
      <c r="BF8" s="72">
        <v>40.9</v>
      </c>
      <c r="BG8" s="72">
        <v>37.299999999999997</v>
      </c>
      <c r="BH8" s="72">
        <v>51.8</v>
      </c>
      <c r="BI8" s="72">
        <v>51.5</v>
      </c>
      <c r="BJ8" s="72">
        <v>49.7</v>
      </c>
      <c r="BK8" s="72">
        <v>31.4</v>
      </c>
      <c r="BL8" s="72">
        <v>34</v>
      </c>
      <c r="BM8" s="72">
        <v>31.1</v>
      </c>
      <c r="BN8" s="72">
        <v>31.8</v>
      </c>
      <c r="BO8" s="72">
        <v>22.6</v>
      </c>
      <c r="BP8" s="69">
        <v>45.2</v>
      </c>
      <c r="BQ8" s="73">
        <v>10861</v>
      </c>
      <c r="BR8" s="73">
        <v>10192</v>
      </c>
      <c r="BS8" s="73">
        <v>19096</v>
      </c>
      <c r="BT8" s="74">
        <v>15328</v>
      </c>
      <c r="BU8" s="74">
        <v>14333</v>
      </c>
      <c r="BV8" s="73">
        <v>38927</v>
      </c>
      <c r="BW8" s="73">
        <v>40152</v>
      </c>
      <c r="BX8" s="73">
        <v>44479</v>
      </c>
      <c r="BY8" s="73">
        <v>37335</v>
      </c>
      <c r="BZ8" s="73">
        <v>30964</v>
      </c>
      <c r="CA8" s="71">
        <v>19129</v>
      </c>
      <c r="CB8" s="72" t="s">
        <v>119</v>
      </c>
      <c r="CC8" s="72" t="s">
        <v>119</v>
      </c>
      <c r="CD8" s="72" t="s">
        <v>119</v>
      </c>
      <c r="CE8" s="72" t="s">
        <v>119</v>
      </c>
      <c r="CF8" s="72" t="s">
        <v>119</v>
      </c>
      <c r="CG8" s="72" t="s">
        <v>119</v>
      </c>
      <c r="CH8" s="72" t="s">
        <v>119</v>
      </c>
      <c r="CI8" s="72" t="s">
        <v>119</v>
      </c>
      <c r="CJ8" s="72" t="s">
        <v>119</v>
      </c>
      <c r="CK8" s="72" t="s">
        <v>119</v>
      </c>
      <c r="CL8" s="69" t="s">
        <v>119</v>
      </c>
      <c r="CM8" s="71">
        <v>55609</v>
      </c>
      <c r="CN8" s="71">
        <v>750</v>
      </c>
      <c r="CO8" s="72" t="s">
        <v>119</v>
      </c>
      <c r="CP8" s="72" t="s">
        <v>119</v>
      </c>
      <c r="CQ8" s="72" t="s">
        <v>119</v>
      </c>
      <c r="CR8" s="72" t="s">
        <v>119</v>
      </c>
      <c r="CS8" s="72" t="s">
        <v>119</v>
      </c>
      <c r="CT8" s="72" t="s">
        <v>119</v>
      </c>
      <c r="CU8" s="72" t="s">
        <v>119</v>
      </c>
      <c r="CV8" s="72" t="s">
        <v>119</v>
      </c>
      <c r="CW8" s="72" t="s">
        <v>119</v>
      </c>
      <c r="CX8" s="72" t="s">
        <v>119</v>
      </c>
      <c r="CY8" s="69" t="s">
        <v>119</v>
      </c>
      <c r="CZ8" s="72">
        <v>375</v>
      </c>
      <c r="DA8" s="72">
        <v>327</v>
      </c>
      <c r="DB8" s="72">
        <v>227</v>
      </c>
      <c r="DC8" s="72">
        <v>203.6</v>
      </c>
      <c r="DD8" s="72">
        <v>185.6</v>
      </c>
      <c r="DE8" s="72">
        <v>425</v>
      </c>
      <c r="DF8" s="72">
        <v>329.2</v>
      </c>
      <c r="DG8" s="72">
        <v>249.7</v>
      </c>
      <c r="DH8" s="72">
        <v>279.60000000000002</v>
      </c>
      <c r="DI8" s="72">
        <v>236.7</v>
      </c>
      <c r="DJ8" s="69">
        <v>122.6</v>
      </c>
      <c r="DK8" s="72">
        <v>285.3</v>
      </c>
      <c r="DL8" s="72">
        <v>391.2</v>
      </c>
      <c r="DM8" s="72">
        <v>310.8</v>
      </c>
      <c r="DN8" s="72">
        <v>303.89999999999998</v>
      </c>
      <c r="DO8" s="72">
        <v>287.3</v>
      </c>
      <c r="DP8" s="72">
        <v>128.80000000000001</v>
      </c>
      <c r="DQ8" s="72">
        <v>129.9</v>
      </c>
      <c r="DR8" s="72">
        <v>131.6</v>
      </c>
      <c r="DS8" s="72">
        <v>134.19999999999999</v>
      </c>
      <c r="DT8" s="72">
        <v>134.4</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127</v>
      </c>
      <c r="C10" s="79" t="s">
        <v>128</v>
      </c>
      <c r="D10" s="79" t="s">
        <v>129</v>
      </c>
      <c r="E10" s="79" t="s">
        <v>130</v>
      </c>
      <c r="F10" s="79" t="s">
        <v>131</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T-E0135</cp:lastModifiedBy>
  <cp:lastPrinted>2018-03-14T07:52:27Z</cp:lastPrinted>
  <dcterms:modified xsi:type="dcterms:W3CDTF">2018-03-15T01:38:45Z</dcterms:modified>
</cp:coreProperties>
</file>