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<sst xmlns="http://schemas.openxmlformats.org/spreadsheetml/2006/main" count="251" uniqueCount="125">
  <si>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</si>
  <si>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</si>
  <si>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</si>
  <si>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</si>
  <si>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</si>
  <si>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</si>
  <si>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</si>
  <si>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</si>
  <si>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</si>
  <si>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</si>
  <si>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</si>
  <si>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</si>
  <si>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</si>
  <si>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</si>
  <si>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</si>
  <si>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</si>
  <si>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</si>
  <si>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</si>
  <si>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</si>
  <si>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</si>
  <si>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</si>
  <si>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</si>
  <si>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</si>
  <si>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</si>
  <si>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</si>
  <si>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</si>
  <si>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</si>
  <si>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</si>
  <si>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</si>
  <si>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</si>
  <si>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</si>
  <si>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</si>
  <si>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</si>
  <si>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</si>
  <si>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</si>
  <si>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</si>
  <si>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</si>
  <si>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</si>
  <si>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</si>
  <si>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</si>
  <si>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</si>
  <si>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</si>
  <si>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</si>
  <si>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</si>
  <si>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</si>
  <si>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</si>
  <si>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</si>
  <si>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</si>
  <si>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</si>
  <si>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</si>
  <si>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</si>
  <si>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</si>
  <si>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</si>
  <si>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</si>
  <si>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</si>
  <si>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</si>
  <si>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</si>
  <si>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</si>
  <si>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</si>
  <si>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</si>
  <si>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</si>
  <si>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</si>
  <si>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</si>
  <si>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</si>
  <si>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</si>
  <si>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</si>
  <si>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</si>
  <si>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</si>
  <si>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</si>
  <si>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</si>
  <si>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</si>
  <si>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</si>
  <si>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</si>
  <si>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</si>
  <si>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</si>
  <si>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</si>
  <si>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</si>
  <si>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</si>
  <si>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</si>
  <si>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</si>
  <si>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</si>
  <si>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</si>
  <si>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</si>
  <si>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</si>
  <si>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</si>
  <si>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</si>
  <si>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</si>
  <si>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</si>
  <si>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</si>
  <si>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</si>
  <si>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</si>
  <si>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</si>
  <si>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</si>
  <si>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</si>
  <si>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</si>
  <si>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</si>
  <si>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</si>
  <si>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</si>
  <si>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</si>
  <si>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</si>
  <si>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</si>
  <si>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</si>
  <si>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</si>
  <si>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</si>
  <si>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</si>
  <si>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</si>
  <si>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</si>
  <si>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</si>
  <si>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</si>
  <si>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</si>
  <si>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</si>
  <si>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</si>
  <si>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</si>
  <si>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</si>
  <si>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</si>
  <si>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</si>
  <si>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</si>
  <si>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</si>
  <si>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</si>
  <si>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</si>
  <si>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</si>
  <si>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phoneticPr fontId="7"/>
  </si>
  <si>
    <t>　全域供用開始が平成21年度からであり施設の大きな改修はありません。管路施設については、各個人の管理となります。</t>
    <phoneticPr fontId="7"/>
  </si>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</sst>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66432"/>
        <c:axId val="928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2866432"/>
        <c:axId val="92872704"/>
      </c:lineChart>
      <c:dateAx>
        <c:axId val="92866432"/>
        <c:scaling>
          <c:orientation val="minMax"/>
        </c:scaling>
        <c:delete val="1"/>
        <c:axPos val="b"/>
        <c:numFmt formatCode="ge" sourceLinked="1"/>
        <c:majorTickMark val="none"/>
        <c:minorTickMark val="none"/>
        <c:tickLblPos val="none"/>
        <c:crossAx val="92872704"/>
        <c:crosses val="autoZero"/>
        <c:auto val="1"/>
        <c:lblOffset val="100"/>
        <c:baseTimeUnit val="years"/>
      </c:dateAx>
      <c:valAx>
        <c:axId val="928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48.89</c:v>
                </c:pt>
                <c:pt idx="1">
                  <c:v>48.89</c:v>
                </c:pt>
                <c:pt idx="2">
                  <c:v>50</c:v>
                </c:pt>
                <c:pt idx="3">
                  <c:v>50</c:v>
                </c:pt>
                <c:pt idx="4">
                  <c:v>50</c:v>
                </c:pt>
              </c:numCache>
            </c:numRef>
          </c:val>
        </c:ser>
        <c:dLbls>
          <c:showLegendKey val="0"/>
          <c:showVal val="0"/>
          <c:showCatName val="0"/>
          <c:showSerName val="0"/>
          <c:showPercent val="0"/>
          <c:showBubbleSize val="0"/>
        </c:dLbls>
        <c:gapWidth val="150"/>
        <c:axId val="96073984"/>
        <c:axId val="963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96073984"/>
        <c:axId val="96366976"/>
      </c:lineChart>
      <c:dateAx>
        <c:axId val="96073984"/>
        <c:scaling>
          <c:orientation val="minMax"/>
        </c:scaling>
        <c:delete val="1"/>
        <c:axPos val="b"/>
        <c:numFmt formatCode="ge" sourceLinked="1"/>
        <c:majorTickMark val="none"/>
        <c:minorTickMark val="none"/>
        <c:tickLblPos val="none"/>
        <c:crossAx val="96366976"/>
        <c:crosses val="autoZero"/>
        <c:auto val="1"/>
        <c:lblOffset val="100"/>
        <c:baseTimeUnit val="years"/>
      </c:dateAx>
      <c:valAx>
        <c:axId val="963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6402048"/>
        <c:axId val="9640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96402048"/>
        <c:axId val="96401280"/>
      </c:lineChart>
      <c:dateAx>
        <c:axId val="96402048"/>
        <c:scaling>
          <c:orientation val="minMax"/>
        </c:scaling>
        <c:delete val="1"/>
        <c:axPos val="b"/>
        <c:numFmt formatCode="ge" sourceLinked="1"/>
        <c:majorTickMark val="none"/>
        <c:minorTickMark val="none"/>
        <c:tickLblPos val="none"/>
        <c:crossAx val="96401280"/>
        <c:crosses val="autoZero"/>
        <c:auto val="1"/>
        <c:lblOffset val="100"/>
        <c:baseTimeUnit val="years"/>
      </c:dateAx>
      <c:valAx>
        <c:axId val="964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102.44</c:v>
                </c:pt>
                <c:pt idx="1">
                  <c:v>92.9</c:v>
                </c:pt>
                <c:pt idx="2">
                  <c:v>90.05</c:v>
                </c:pt>
                <c:pt idx="3">
                  <c:v>86.52</c:v>
                </c:pt>
                <c:pt idx="4">
                  <c:v>86.48</c:v>
                </c:pt>
              </c:numCache>
            </c:numRef>
          </c:val>
        </c:ser>
        <c:dLbls>
          <c:showLegendKey val="0"/>
          <c:showVal val="0"/>
          <c:showCatName val="0"/>
          <c:showSerName val="0"/>
          <c:showPercent val="0"/>
          <c:showBubbleSize val="0"/>
        </c:dLbls>
        <c:gapWidth val="150"/>
        <c:axId val="92907008"/>
        <c:axId val="929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07008"/>
        <c:axId val="92908928"/>
      </c:lineChart>
      <c:dateAx>
        <c:axId val="92907008"/>
        <c:scaling>
          <c:orientation val="minMax"/>
        </c:scaling>
        <c:delete val="1"/>
        <c:axPos val="b"/>
        <c:numFmt formatCode="ge" sourceLinked="1"/>
        <c:majorTickMark val="none"/>
        <c:minorTickMark val="none"/>
        <c:tickLblPos val="none"/>
        <c:crossAx val="92908928"/>
        <c:crosses val="autoZero"/>
        <c:auto val="1"/>
        <c:lblOffset val="100"/>
        <c:baseTimeUnit val="years"/>
      </c:dateAx>
      <c:valAx>
        <c:axId val="929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00096"/>
        <c:axId val="957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00096"/>
        <c:axId val="95702016"/>
      </c:lineChart>
      <c:dateAx>
        <c:axId val="95700096"/>
        <c:scaling>
          <c:orientation val="minMax"/>
        </c:scaling>
        <c:delete val="1"/>
        <c:axPos val="b"/>
        <c:numFmt formatCode="ge" sourceLinked="1"/>
        <c:majorTickMark val="none"/>
        <c:minorTickMark val="none"/>
        <c:tickLblPos val="none"/>
        <c:crossAx val="95702016"/>
        <c:crosses val="autoZero"/>
        <c:auto val="1"/>
        <c:lblOffset val="100"/>
        <c:baseTimeUnit val="years"/>
      </c:dateAx>
      <c:valAx>
        <c:axId val="957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40672"/>
        <c:axId val="957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40672"/>
        <c:axId val="95742592"/>
      </c:lineChart>
      <c:dateAx>
        <c:axId val="95740672"/>
        <c:scaling>
          <c:orientation val="minMax"/>
        </c:scaling>
        <c:delete val="1"/>
        <c:axPos val="b"/>
        <c:numFmt formatCode="ge" sourceLinked="1"/>
        <c:majorTickMark val="none"/>
        <c:minorTickMark val="none"/>
        <c:tickLblPos val="none"/>
        <c:crossAx val="95742592"/>
        <c:crosses val="autoZero"/>
        <c:auto val="1"/>
        <c:lblOffset val="100"/>
        <c:baseTimeUnit val="years"/>
      </c:dateAx>
      <c:valAx>
        <c:axId val="957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844608"/>
        <c:axId val="958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44608"/>
        <c:axId val="95854976"/>
      </c:lineChart>
      <c:dateAx>
        <c:axId val="95844608"/>
        <c:scaling>
          <c:orientation val="minMax"/>
        </c:scaling>
        <c:delete val="1"/>
        <c:axPos val="b"/>
        <c:numFmt formatCode="ge" sourceLinked="1"/>
        <c:majorTickMark val="none"/>
        <c:minorTickMark val="none"/>
        <c:tickLblPos val="none"/>
        <c:crossAx val="95854976"/>
        <c:crosses val="autoZero"/>
        <c:auto val="1"/>
        <c:lblOffset val="100"/>
        <c:baseTimeUnit val="years"/>
      </c:dateAx>
      <c:valAx>
        <c:axId val="958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892224"/>
        <c:axId val="95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92224"/>
        <c:axId val="95894144"/>
      </c:lineChart>
      <c:dateAx>
        <c:axId val="95892224"/>
        <c:scaling>
          <c:orientation val="minMax"/>
        </c:scaling>
        <c:delete val="1"/>
        <c:axPos val="b"/>
        <c:numFmt formatCode="ge" sourceLinked="1"/>
        <c:majorTickMark val="none"/>
        <c:minorTickMark val="none"/>
        <c:tickLblPos val="none"/>
        <c:crossAx val="95894144"/>
        <c:crosses val="autoZero"/>
        <c:auto val="1"/>
        <c:lblOffset val="100"/>
        <c:baseTimeUnit val="years"/>
      </c:dateAx>
      <c:valAx>
        <c:axId val="958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701.86</c:v>
                </c:pt>
                <c:pt idx="1">
                  <c:v>683.69</c:v>
                </c:pt>
                <c:pt idx="2">
                  <c:v>658.58</c:v>
                </c:pt>
                <c:pt idx="3">
                  <c:v>630.04</c:v>
                </c:pt>
                <c:pt idx="4">
                  <c:v>610.39</c:v>
                </c:pt>
              </c:numCache>
            </c:numRef>
          </c:val>
        </c:ser>
        <c:dLbls>
          <c:showLegendKey val="0"/>
          <c:showVal val="0"/>
          <c:showCatName val="0"/>
          <c:showSerName val="0"/>
          <c:showPercent val="0"/>
          <c:showBubbleSize val="0"/>
        </c:dLbls>
        <c:gapWidth val="150"/>
        <c:axId val="95920512"/>
        <c:axId val="9592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95920512"/>
        <c:axId val="95922432"/>
      </c:lineChart>
      <c:dateAx>
        <c:axId val="95920512"/>
        <c:scaling>
          <c:orientation val="minMax"/>
        </c:scaling>
        <c:delete val="1"/>
        <c:axPos val="b"/>
        <c:numFmt formatCode="ge" sourceLinked="1"/>
        <c:majorTickMark val="none"/>
        <c:minorTickMark val="none"/>
        <c:tickLblPos val="none"/>
        <c:crossAx val="95922432"/>
        <c:crosses val="autoZero"/>
        <c:auto val="1"/>
        <c:lblOffset val="100"/>
        <c:baseTimeUnit val="years"/>
      </c:dateAx>
      <c:valAx>
        <c:axId val="959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75.33</c:v>
                </c:pt>
                <c:pt idx="1">
                  <c:v>69.180000000000007</c:v>
                </c:pt>
                <c:pt idx="2">
                  <c:v>65.09</c:v>
                </c:pt>
                <c:pt idx="3">
                  <c:v>63.37</c:v>
                </c:pt>
                <c:pt idx="4">
                  <c:v>61.87</c:v>
                </c:pt>
              </c:numCache>
            </c:numRef>
          </c:val>
        </c:ser>
        <c:dLbls>
          <c:showLegendKey val="0"/>
          <c:showVal val="0"/>
          <c:showCatName val="0"/>
          <c:showSerName val="0"/>
          <c:showPercent val="0"/>
          <c:showBubbleSize val="0"/>
        </c:dLbls>
        <c:gapWidth val="150"/>
        <c:axId val="96022528"/>
        <c:axId val="960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96022528"/>
        <c:axId val="96024448"/>
      </c:lineChart>
      <c:dateAx>
        <c:axId val="96022528"/>
        <c:scaling>
          <c:orientation val="minMax"/>
        </c:scaling>
        <c:delete val="1"/>
        <c:axPos val="b"/>
        <c:numFmt formatCode="ge" sourceLinked="1"/>
        <c:majorTickMark val="none"/>
        <c:minorTickMark val="none"/>
        <c:tickLblPos val="none"/>
        <c:crossAx val="96024448"/>
        <c:crosses val="autoZero"/>
        <c:auto val="1"/>
        <c:lblOffset val="100"/>
        <c:baseTimeUnit val="years"/>
      </c:dateAx>
      <c:valAx>
        <c:axId val="960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274.08999999999997</c:v>
                </c:pt>
                <c:pt idx="1">
                  <c:v>301.83</c:v>
                </c:pt>
                <c:pt idx="2">
                  <c:v>322.69</c:v>
                </c:pt>
                <c:pt idx="3">
                  <c:v>331.07</c:v>
                </c:pt>
                <c:pt idx="4">
                  <c:v>337.33</c:v>
                </c:pt>
              </c:numCache>
            </c:numRef>
          </c:val>
        </c:ser>
        <c:dLbls>
          <c:showLegendKey val="0"/>
          <c:showVal val="0"/>
          <c:showCatName val="0"/>
          <c:showSerName val="0"/>
          <c:showPercent val="0"/>
          <c:showBubbleSize val="0"/>
        </c:dLbls>
        <c:gapWidth val="150"/>
        <c:axId val="96053888"/>
        <c:axId val="9605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96053888"/>
        <c:axId val="96056064"/>
      </c:lineChart>
      <c:dateAx>
        <c:axId val="96053888"/>
        <c:scaling>
          <c:orientation val="minMax"/>
        </c:scaling>
        <c:delete val="1"/>
        <c:axPos val="b"/>
        <c:numFmt formatCode="ge" sourceLinked="1"/>
        <c:majorTickMark val="none"/>
        <c:minorTickMark val="none"/>
        <c:tickLblPos val="none"/>
        <c:crossAx val="96056064"/>
        <c:crosses val="autoZero"/>
        <c:auto val="1"/>
        <c:lblOffset val="100"/>
        <c:baseTimeUnit val="years"/>
      </c:dateAx>
      <c:valAx>
        <c:axId val="960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0" zoomScaleNormal="5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76509</v>
      </c>
      <c r="AM8" s="50"/>
      <c r="AN8" s="50"/>
      <c r="AO8" s="50"/>
      <c r="AP8" s="50"/>
      <c r="AQ8" s="50"/>
      <c r="AR8" s="50"/>
      <c r="AS8" s="50"/>
      <c r="AT8" s="45">
        <f>データ!T6</f>
        <v>1026.9100000000001</v>
      </c>
      <c r="AU8" s="45"/>
      <c r="AV8" s="45"/>
      <c r="AW8" s="45"/>
      <c r="AX8" s="45"/>
      <c r="AY8" s="45"/>
      <c r="AZ8" s="45"/>
      <c r="BA8" s="45"/>
      <c r="BB8" s="45">
        <f>データ!U6</f>
        <v>74.5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0.3</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225</v>
      </c>
      <c r="AM10" s="50"/>
      <c r="AN10" s="50"/>
      <c r="AO10" s="50"/>
      <c r="AP10" s="50"/>
      <c r="AQ10" s="50"/>
      <c r="AR10" s="50"/>
      <c r="AS10" s="50"/>
      <c r="AT10" s="45">
        <f>データ!W6</f>
        <v>25.25</v>
      </c>
      <c r="AU10" s="45"/>
      <c r="AV10" s="45"/>
      <c r="AW10" s="45"/>
      <c r="AX10" s="45"/>
      <c r="AY10" s="45"/>
      <c r="AZ10" s="45"/>
      <c r="BA10" s="45"/>
      <c r="BB10" s="45">
        <f>データ!X6</f>
        <v>8.91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302066</v>
      </c>
      <c r="D6" s="33">
        <f t="shared" si="3"/>
        <v>47</v>
      </c>
      <c r="E6" s="33">
        <f t="shared" si="3"/>
        <v>18</v>
      </c>
      <c r="F6" s="33">
        <f t="shared" si="3"/>
        <v>0</v>
      </c>
      <c r="G6" s="33">
        <f t="shared" si="3"/>
        <v>0</v>
      </c>
      <c r="H6" s="33" t="str">
        <f t="shared" si="3"/>
        <v>和歌山県　田辺市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0.3</v>
      </c>
      <c r="Q6" s="34">
        <f t="shared" si="3"/>
        <v>100</v>
      </c>
      <c r="R6" s="34">
        <f t="shared" si="3"/>
        <v>3780</v>
      </c>
      <c r="S6" s="34">
        <f t="shared" si="3"/>
        <v>76509</v>
      </c>
      <c r="T6" s="34">
        <f t="shared" si="3"/>
        <v>1026.9100000000001</v>
      </c>
      <c r="U6" s="34">
        <f t="shared" si="3"/>
        <v>74.5</v>
      </c>
      <c r="V6" s="34">
        <f t="shared" si="3"/>
        <v>225</v>
      </c>
      <c r="W6" s="34">
        <f t="shared" si="3"/>
        <v>25.25</v>
      </c>
      <c r="X6" s="34">
        <f t="shared" si="3"/>
        <v>8.91</v>
      </c>
      <c r="Y6" s="35">
        <f>IF(Y7="",NA(),Y7)</f>
        <v>102.44</v>
      </c>
      <c r="Z6" s="35">
        <f t="shared" ref="Z6:AH6" si="4">IF(Z7="",NA(),Z7)</f>
        <v>92.9</v>
      </c>
      <c r="AA6" s="35">
        <f t="shared" si="4"/>
        <v>90.05</v>
      </c>
      <c r="AB6" s="35">
        <f t="shared" si="4"/>
        <v>86.52</v>
      </c>
      <c r="AC6" s="35">
        <f t="shared" si="4"/>
        <v>86.48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701.86</v>
      </c>
      <c r="BG6" s="35">
        <f t="shared" ref="BG6:BO6" si="7">IF(BG7="",NA(),BG7)</f>
        <v>683.69</v>
      </c>
      <c r="BH6" s="35">
        <f t="shared" si="7"/>
        <v>658.58</v>
      </c>
      <c r="BI6" s="35">
        <f t="shared" si="7"/>
        <v>630.04</v>
      </c>
      <c r="BJ6" s="35">
        <f t="shared" si="7"/>
        <v>610.39</v>
      </c>
      <c r="BK6" s="35">
        <f t="shared" si="7"/>
        <v>430.64</v>
      </c>
      <c r="BL6" s="35">
        <f t="shared" si="7"/>
        <v>446.63</v>
      </c>
      <c r="BM6" s="35">
        <f t="shared" si="7"/>
        <v>416.91</v>
      </c>
      <c r="BN6" s="35">
        <f t="shared" si="7"/>
        <v>392.19</v>
      </c>
      <c r="BO6" s="35">
        <f t="shared" si="7"/>
        <v>413.5</v>
      </c>
      <c r="BP6" s="34" t="str">
        <f>IF(BP7="","",IF(BP7="-","【-】","【"&amp;SUBSTITUTE(TEXT(BP7,"#,##0.00"),"-","△")&amp;"】"))</f>
        <v>【346.13】</v>
      </c>
      <c r="BQ6" s="35">
        <f>IF(BQ7="",NA(),BQ7)</f>
        <v>75.33</v>
      </c>
      <c r="BR6" s="35">
        <f t="shared" ref="BR6:BZ6" si="8">IF(BR7="",NA(),BR7)</f>
        <v>69.180000000000007</v>
      </c>
      <c r="BS6" s="35">
        <f t="shared" si="8"/>
        <v>65.09</v>
      </c>
      <c r="BT6" s="35">
        <f t="shared" si="8"/>
        <v>63.37</v>
      </c>
      <c r="BU6" s="35">
        <f t="shared" si="8"/>
        <v>61.87</v>
      </c>
      <c r="BV6" s="35">
        <f t="shared" si="8"/>
        <v>58.78</v>
      </c>
      <c r="BW6" s="35">
        <f t="shared" si="8"/>
        <v>58.53</v>
      </c>
      <c r="BX6" s="35">
        <f t="shared" si="8"/>
        <v>57.93</v>
      </c>
      <c r="BY6" s="35">
        <f t="shared" si="8"/>
        <v>57.03</v>
      </c>
      <c r="BZ6" s="35">
        <f t="shared" si="8"/>
        <v>55.84</v>
      </c>
      <c r="CA6" s="34" t="str">
        <f>IF(CA7="","",IF(CA7="-","【-】","【"&amp;SUBSTITUTE(TEXT(CA7,"#,##0.00"),"-","△")&amp;"】"))</f>
        <v>【59.83】</v>
      </c>
      <c r="CB6" s="35">
        <f>IF(CB7="",NA(),CB7)</f>
        <v>274.08999999999997</v>
      </c>
      <c r="CC6" s="35">
        <f t="shared" ref="CC6:CK6" si="9">IF(CC7="",NA(),CC7)</f>
        <v>301.83</v>
      </c>
      <c r="CD6" s="35">
        <f t="shared" si="9"/>
        <v>322.69</v>
      </c>
      <c r="CE6" s="35">
        <f t="shared" si="9"/>
        <v>331.07</v>
      </c>
      <c r="CF6" s="35">
        <f t="shared" si="9"/>
        <v>337.33</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48.89</v>
      </c>
      <c r="CN6" s="35">
        <f t="shared" ref="CN6:CV6" si="10">IF(CN7="",NA(),CN7)</f>
        <v>48.89</v>
      </c>
      <c r="CO6" s="35">
        <f t="shared" si="10"/>
        <v>50</v>
      </c>
      <c r="CP6" s="35">
        <f t="shared" si="10"/>
        <v>50</v>
      </c>
      <c r="CQ6" s="35">
        <f t="shared" si="10"/>
        <v>50</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302066</v>
      </c>
      <c r="D7" s="37">
        <v>47</v>
      </c>
      <c r="E7" s="37">
        <v>18</v>
      </c>
      <c r="F7" s="37">
        <v>0</v>
      </c>
      <c r="G7" s="37">
        <v>0</v>
      </c>
      <c r="H7" s="37" t="s">
        <v>109</v>
      </c>
      <c r="I7" s="37" t="s">
        <v>110</v>
      </c>
      <c r="J7" s="37" t="s">
        <v>111</v>
      </c>
      <c r="K7" s="37" t="s">
        <v>112</v>
      </c>
      <c r="L7" s="37" t="s">
        <v>113</v>
      </c>
      <c r="M7" s="37"/>
      <c r="N7" s="38" t="s">
        <v>114</v>
      </c>
      <c r="O7" s="38" t="s">
        <v>115</v>
      </c>
      <c r="P7" s="38">
        <v>0.3</v>
      </c>
      <c r="Q7" s="38">
        <v>100</v>
      </c>
      <c r="R7" s="38">
        <v>3780</v>
      </c>
      <c r="S7" s="38">
        <v>76509</v>
      </c>
      <c r="T7" s="38">
        <v>1026.9100000000001</v>
      </c>
      <c r="U7" s="38">
        <v>74.5</v>
      </c>
      <c r="V7" s="38">
        <v>225</v>
      </c>
      <c r="W7" s="38">
        <v>25.25</v>
      </c>
      <c r="X7" s="38">
        <v>8.91</v>
      </c>
      <c r="Y7" s="38">
        <v>102.44</v>
      </c>
      <c r="Z7" s="38">
        <v>92.9</v>
      </c>
      <c r="AA7" s="38">
        <v>90.05</v>
      </c>
      <c r="AB7" s="38">
        <v>86.52</v>
      </c>
      <c r="AC7" s="38">
        <v>86.48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701.86</v>
      </c>
      <c r="BG7" s="38">
        <v>683.69</v>
      </c>
      <c r="BH7" s="38">
        <v>658.58</v>
      </c>
      <c r="BI7" s="38">
        <v>630.04</v>
      </c>
      <c r="BJ7" s="38">
        <v>610.39</v>
      </c>
      <c r="BK7" s="38">
        <v>430.64</v>
      </c>
      <c r="BL7" s="38">
        <v>446.63</v>
      </c>
      <c r="BM7" s="38">
        <v>416.91</v>
      </c>
      <c r="BN7" s="38">
        <v>392.19</v>
      </c>
      <c r="BO7" s="38">
        <v>413.5</v>
      </c>
      <c r="BP7" s="38">
        <v>346.13</v>
      </c>
      <c r="BQ7" s="38">
        <v>75.33</v>
      </c>
      <c r="BR7" s="38">
        <v>69.180000000000007</v>
      </c>
      <c r="BS7" s="38">
        <v>65.09</v>
      </c>
      <c r="BT7" s="38">
        <v>63.37</v>
      </c>
      <c r="BU7" s="38">
        <v>61.87</v>
      </c>
      <c r="BV7" s="38">
        <v>58.78</v>
      </c>
      <c r="BW7" s="38">
        <v>58.53</v>
      </c>
      <c r="BX7" s="38">
        <v>57.93</v>
      </c>
      <c r="BY7" s="38">
        <v>57.03</v>
      </c>
      <c r="BZ7" s="38">
        <v>55.84</v>
      </c>
      <c r="CA7" s="38">
        <v>59.83</v>
      </c>
      <c r="CB7" s="38">
        <v>274.08999999999997</v>
      </c>
      <c r="CC7" s="38">
        <v>301.83</v>
      </c>
      <c r="CD7" s="38">
        <v>322.69</v>
      </c>
      <c r="CE7" s="38">
        <v>331.07</v>
      </c>
      <c r="CF7" s="38">
        <v>337.33</v>
      </c>
      <c r="CG7" s="38">
        <v>257.02999999999997</v>
      </c>
      <c r="CH7" s="38">
        <v>266.57</v>
      </c>
      <c r="CI7" s="38">
        <v>276.93</v>
      </c>
      <c r="CJ7" s="38">
        <v>283.73</v>
      </c>
      <c r="CK7" s="38">
        <v>287.57</v>
      </c>
      <c r="CL7" s="38">
        <v>268.69</v>
      </c>
      <c r="CM7" s="38">
        <v>48.89</v>
      </c>
      <c r="CN7" s="38">
        <v>48.89</v>
      </c>
      <c r="CO7" s="38">
        <v>50</v>
      </c>
      <c r="CP7" s="38">
        <v>50</v>
      </c>
      <c r="CQ7" s="38">
        <v>50</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2018-02-02T01:47:29Z</cp:lastPrinted>
  <dcterms:created xsi:type="dcterms:W3CDTF">2017-12-25T02:41:05Z</dcterms:created>
  <dcterms:modified xsi:type="dcterms:W3CDTF">2018-02-02T02:35:43Z</dcterms:modified>
  <cp:category/>
</cp:coreProperties>
</file>