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v2aQiaucPflq5b+IZfZYgGLYZGwW3jXr89aYa3MlBlTg66NBU2Zr33sxryj1ELozVzpFuoh1dWcytLfAtnQPTg==" workbookSaltValue="lj/TIS9oX09byvLm6yIYO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<sst xmlns="http://schemas.openxmlformats.org/spreadsheetml/2006/main" count="240" uniqueCount="126">
  <si>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</si>
  <si>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</si>
  <si>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</si>
  <si>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</si>
  <si>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</si>
  <si>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</si>
  <si>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</si>
  <si>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</si>
  <si>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</si>
  <si>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</si>
  <si>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</si>
  <si>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</si>
  <si>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</si>
  <si>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</si>
  <si>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</si>
  <si>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</si>
  <si>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</si>
  <si>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</si>
  <si>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</si>
  <si>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</si>
  <si>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</si>
  <si>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</si>
  <si>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</si>
  <si>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</si>
  <si>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</si>
  <si>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</si>
  <si>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</si>
  <si>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</si>
  <si>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</si>
  <si>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</si>
  <si>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</si>
  <si>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</si>
  <si>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</si>
  <si>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</si>
  <si>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</si>
  <si>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</si>
  <si>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</si>
  <si>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</si>
  <si>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</si>
  <si>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</si>
  <si>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</si>
  <si>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</si>
  <si>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</si>
  <si>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</si>
  <si>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</si>
  <si>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</si>
  <si>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</si>
  <si>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</si>
  <si>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</si>
  <si>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</si>
  <si>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</si>
  <si>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</si>
  <si>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</si>
  <si>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</si>
  <si>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</si>
  <si>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</si>
  <si>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</si>
  <si>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</si>
  <si>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</si>
  <si>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</si>
  <si>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</si>
  <si>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</si>
  <si>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</si>
  <si>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</si>
  <si>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</si>
  <si>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</si>
  <si>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</si>
  <si>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</si>
  <si>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</si>
  <si>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</si>
  <si>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</si>
  <si>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</si>
  <si>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</si>
  <si>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</si>
  <si>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</si>
  <si>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</si>
  <si>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</si>
  <si>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</si>
  <si>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</si>
  <si>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</si>
  <si>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</si>
  <si>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</si>
  <si>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</si>
  <si>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</si>
  <si>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</si>
  <si>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</si>
  <si>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</si>
  <si>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</si>
  <si>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</si>
  <si>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</si>
  <si>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</si>
  <si>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</si>
  <si>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</si>
  <si>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</si>
  <si>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</si>
  <si>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</si>
  <si>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</si>
  <si>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</si>
  <si>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</si>
  <si>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</si>
  <si>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</si>
  <si>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</si>
  <si>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</si>
  <si>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</si>
  <si>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</si>
  <si>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</si>
  <si>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</si>
  <si>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</si>
  <si>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</si>
  <si>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</si>
  <si>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</si>
  <si>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</si>
  <si>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</si>
  <si>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</si>
  <si>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</si>
  <si>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</si>
  <si>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</si>
  <si>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</si>
  <si>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</si>
  <si>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</si>
  <si>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</si>
  <si>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</si>
  <si>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</si>
  <si>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施設利用率は、類似団体より低い状況が続いておりますが、これは処理区域内の高齢化が進み、利用者の減少及び加入者の減少により、低くなっております。
　水洗化率は、類似団体より低い水準となっており、使用料収入の増加を図るためにも水洗化率向上の取り組みに努めてまいります。</t>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</si>
  <si>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</si>
  <si>
    <t>　上野鎌倉地区で供用開始から19年、上野中根地区で供用開始から16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5" eb="7">
      <t>チク</t>
    </rPh>
    <rPh sb="8" eb="10">
      <t>キョウヨウ</t>
    </rPh>
    <rPh sb="10" eb="12">
      <t>カイシ</t>
    </rPh>
    <rPh sb="18" eb="20">
      <t>ウエノ</t>
    </rPh>
    <rPh sb="20" eb="22">
      <t>ナカネ</t>
    </rPh>
    <rPh sb="22" eb="24">
      <t>チク</t>
    </rPh>
    <rPh sb="25" eb="27">
      <t>キョウヨウ</t>
    </rPh>
    <rPh sb="27" eb="29">
      <t>カイシ</t>
    </rPh>
    <rPh sb="33" eb="34">
      <t>ネン</t>
    </rPh>
    <rPh sb="35" eb="37">
      <t>ケイカ</t>
    </rPh>
    <rPh sb="55" eb="57">
      <t>ヒツヨウ</t>
    </rPh>
    <rPh sb="58" eb="59">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</si>
</sst>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3C-4C8F-92ED-2F85BEB09009}"/>
            </c:ext>
          </c:extLst>
        </c:ser>
        <c:dLbls>
          <c:showLegendKey val="0"/>
          <c:showVal val="0"/>
          <c:showCatName val="0"/>
          <c:showSerName val="0"/>
          <c:showPercent val="0"/>
          <c:showBubbleSize val="0"/>
        </c:dLbls>
        <c:gapWidth val="150"/>
        <c:axId val="469912104"/>
        <c:axId val="4699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0.01</c:v>
                </c:pt>
                <c:pt idx="4">
                  <c:v>0</c:v>
                </c:pt>
              </c:numCache>
            </c:numRef>
          </c:val>
          <c:smooth val="0"/>
          <c:extLst xmlns:c16r2="http://schemas.microsoft.com/office/drawing/2015/06/chart">
            <c:ext xmlns:c16="http://schemas.microsoft.com/office/drawing/2014/chart" uri="{C3380CC4-5D6E-409C-BE32-E72D297353CC}">
              <c16:uniqueId val="{00000001-4D3C-4C8F-92ED-2F85BEB09009}"/>
            </c:ext>
          </c:extLst>
        </c:ser>
        <c:dLbls>
          <c:showLegendKey val="0"/>
          <c:showVal val="0"/>
          <c:showCatName val="0"/>
          <c:showSerName val="0"/>
          <c:showPercent val="0"/>
          <c:showBubbleSize val="0"/>
        </c:dLbls>
        <c:marker val="1"/>
        <c:smooth val="0"/>
        <c:axId val="469912104"/>
        <c:axId val="469911712"/>
      </c:lineChart>
      <c:dateAx>
        <c:axId val="469912104"/>
        <c:scaling>
          <c:orientation val="minMax"/>
        </c:scaling>
        <c:delete val="1"/>
        <c:axPos val="b"/>
        <c:numFmt formatCode="ge" sourceLinked="1"/>
        <c:majorTickMark val="none"/>
        <c:minorTickMark val="none"/>
        <c:tickLblPos val="none"/>
        <c:crossAx val="469911712"/>
        <c:crosses val="autoZero"/>
        <c:auto val="1"/>
        <c:lblOffset val="100"/>
        <c:baseTimeUnit val="years"/>
      </c:dateAx>
      <c:valAx>
        <c:axId val="4699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1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27.27</c:v>
                </c:pt>
                <c:pt idx="1">
                  <c:v>27.27</c:v>
                </c:pt>
                <c:pt idx="2">
                  <c:v>27.27</c:v>
                </c:pt>
                <c:pt idx="3">
                  <c:v>27.27</c:v>
                </c:pt>
                <c:pt idx="4">
                  <c:v>27.27</c:v>
                </c:pt>
              </c:numCache>
            </c:numRef>
          </c:val>
          <c:extLst xmlns:c16r2="http://schemas.microsoft.com/office/drawing/2015/06/chart">
            <c:ext xmlns:c16="http://schemas.microsoft.com/office/drawing/2014/chart" uri="{C3380CC4-5D6E-409C-BE32-E72D297353CC}">
              <c16:uniqueId val="{00000000-D2DA-4F36-8F9C-F767FEDF7A75}"/>
            </c:ext>
          </c:extLst>
        </c:ser>
        <c:dLbls>
          <c:showLegendKey val="0"/>
          <c:showVal val="0"/>
          <c:showCatName val="0"/>
          <c:showSerName val="0"/>
          <c:showPercent val="0"/>
          <c:showBubbleSize val="0"/>
        </c:dLbls>
        <c:gapWidth val="150"/>
        <c:axId val="239209472"/>
        <c:axId val="23911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34.92</c:v>
                </c:pt>
                <c:pt idx="3">
                  <c:v>36.44</c:v>
                </c:pt>
                <c:pt idx="4">
                  <c:v>34.29</c:v>
                </c:pt>
              </c:numCache>
            </c:numRef>
          </c:val>
          <c:smooth val="0"/>
          <c:extLst xmlns:c16r2="http://schemas.microsoft.com/office/drawing/2015/06/chart">
            <c:ext xmlns:c16="http://schemas.microsoft.com/office/drawing/2014/chart" uri="{C3380CC4-5D6E-409C-BE32-E72D297353CC}">
              <c16:uniqueId val="{00000001-D2DA-4F36-8F9C-F767FEDF7A75}"/>
            </c:ext>
          </c:extLst>
        </c:ser>
        <c:dLbls>
          <c:showLegendKey val="0"/>
          <c:showVal val="0"/>
          <c:showCatName val="0"/>
          <c:showSerName val="0"/>
          <c:showPercent val="0"/>
          <c:showBubbleSize val="0"/>
        </c:dLbls>
        <c:marker val="1"/>
        <c:smooth val="0"/>
        <c:axId val="239209472"/>
        <c:axId val="239116712"/>
      </c:lineChart>
      <c:dateAx>
        <c:axId val="239209472"/>
        <c:scaling>
          <c:orientation val="minMax"/>
        </c:scaling>
        <c:delete val="1"/>
        <c:axPos val="b"/>
        <c:numFmt formatCode="ge" sourceLinked="1"/>
        <c:majorTickMark val="none"/>
        <c:minorTickMark val="none"/>
        <c:tickLblPos val="none"/>
        <c:crossAx val="239116712"/>
        <c:crosses val="autoZero"/>
        <c:auto val="1"/>
        <c:lblOffset val="100"/>
        <c:baseTimeUnit val="years"/>
      </c:dateAx>
      <c:valAx>
        <c:axId val="23911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45.45</c:v>
                </c:pt>
                <c:pt idx="1">
                  <c:v>45.1</c:v>
                </c:pt>
                <c:pt idx="2">
                  <c:v>44.44</c:v>
                </c:pt>
                <c:pt idx="3">
                  <c:v>44.44</c:v>
                </c:pt>
                <c:pt idx="4">
                  <c:v>44.44</c:v>
                </c:pt>
              </c:numCache>
            </c:numRef>
          </c:val>
          <c:extLst xmlns:c16r2="http://schemas.microsoft.com/office/drawing/2015/06/chart">
            <c:ext xmlns:c16="http://schemas.microsoft.com/office/drawing/2014/chart" uri="{C3380CC4-5D6E-409C-BE32-E72D297353CC}">
              <c16:uniqueId val="{00000000-E11E-4FE0-A0A9-CB762D3D2994}"/>
            </c:ext>
          </c:extLst>
        </c:ser>
        <c:dLbls>
          <c:showLegendKey val="0"/>
          <c:showVal val="0"/>
          <c:showCatName val="0"/>
          <c:showSerName val="0"/>
          <c:showPercent val="0"/>
          <c:showBubbleSize val="0"/>
        </c:dLbls>
        <c:gapWidth val="150"/>
        <c:axId val="239118672"/>
        <c:axId val="23911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88.64</c:v>
                </c:pt>
                <c:pt idx="3">
                  <c:v>89.93</c:v>
                </c:pt>
                <c:pt idx="4">
                  <c:v>89.88</c:v>
                </c:pt>
              </c:numCache>
            </c:numRef>
          </c:val>
          <c:smooth val="0"/>
          <c:extLst xmlns:c16r2="http://schemas.microsoft.com/office/drawing/2015/06/chart">
            <c:ext xmlns:c16="http://schemas.microsoft.com/office/drawing/2014/chart" uri="{C3380CC4-5D6E-409C-BE32-E72D297353CC}">
              <c16:uniqueId val="{00000001-E11E-4FE0-A0A9-CB762D3D2994}"/>
            </c:ext>
          </c:extLst>
        </c:ser>
        <c:dLbls>
          <c:showLegendKey val="0"/>
          <c:showVal val="0"/>
          <c:showCatName val="0"/>
          <c:showSerName val="0"/>
          <c:showPercent val="0"/>
          <c:showBubbleSize val="0"/>
        </c:dLbls>
        <c:marker val="1"/>
        <c:smooth val="0"/>
        <c:axId val="239118672"/>
        <c:axId val="239117888"/>
      </c:lineChart>
      <c:dateAx>
        <c:axId val="239118672"/>
        <c:scaling>
          <c:orientation val="minMax"/>
        </c:scaling>
        <c:delete val="1"/>
        <c:axPos val="b"/>
        <c:numFmt formatCode="ge" sourceLinked="1"/>
        <c:majorTickMark val="none"/>
        <c:minorTickMark val="none"/>
        <c:tickLblPos val="none"/>
        <c:crossAx val="239117888"/>
        <c:crosses val="autoZero"/>
        <c:auto val="1"/>
        <c:lblOffset val="100"/>
        <c:baseTimeUnit val="years"/>
      </c:dateAx>
      <c:valAx>
        <c:axId val="2391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37.92</c:v>
                </c:pt>
                <c:pt idx="1">
                  <c:v>37.74</c:v>
                </c:pt>
                <c:pt idx="2">
                  <c:v>36.44</c:v>
                </c:pt>
                <c:pt idx="3">
                  <c:v>34.65</c:v>
                </c:pt>
                <c:pt idx="4">
                  <c:v>79.739999999999995</c:v>
                </c:pt>
              </c:numCache>
            </c:numRef>
          </c:val>
          <c:extLst xmlns:c16r2="http://schemas.microsoft.com/office/drawing/2015/06/chart">
            <c:ext xmlns:c16="http://schemas.microsoft.com/office/drawing/2014/chart" uri="{C3380CC4-5D6E-409C-BE32-E72D297353CC}">
              <c16:uniqueId val="{00000000-AA9B-4207-AF1F-1F1A9DD930A8}"/>
            </c:ext>
          </c:extLst>
        </c:ser>
        <c:dLbls>
          <c:showLegendKey val="0"/>
          <c:showVal val="0"/>
          <c:showCatName val="0"/>
          <c:showSerName val="0"/>
          <c:showPercent val="0"/>
          <c:showBubbleSize val="0"/>
        </c:dLbls>
        <c:gapWidth val="150"/>
        <c:axId val="469910928"/>
        <c:axId val="46991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9B-4207-AF1F-1F1A9DD930A8}"/>
            </c:ext>
          </c:extLst>
        </c:ser>
        <c:dLbls>
          <c:showLegendKey val="0"/>
          <c:showVal val="0"/>
          <c:showCatName val="0"/>
          <c:showSerName val="0"/>
          <c:showPercent val="0"/>
          <c:showBubbleSize val="0"/>
        </c:dLbls>
        <c:marker val="1"/>
        <c:smooth val="0"/>
        <c:axId val="469910928"/>
        <c:axId val="469910536"/>
      </c:lineChart>
      <c:dateAx>
        <c:axId val="469910928"/>
        <c:scaling>
          <c:orientation val="minMax"/>
        </c:scaling>
        <c:delete val="1"/>
        <c:axPos val="b"/>
        <c:numFmt formatCode="ge" sourceLinked="1"/>
        <c:majorTickMark val="none"/>
        <c:minorTickMark val="none"/>
        <c:tickLblPos val="none"/>
        <c:crossAx val="469910536"/>
        <c:crosses val="autoZero"/>
        <c:auto val="1"/>
        <c:lblOffset val="100"/>
        <c:baseTimeUnit val="years"/>
      </c:dateAx>
      <c:valAx>
        <c:axId val="46991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4F-4704-A46F-7995AB64B857}"/>
            </c:ext>
          </c:extLst>
        </c:ser>
        <c:dLbls>
          <c:showLegendKey val="0"/>
          <c:showVal val="0"/>
          <c:showCatName val="0"/>
          <c:showSerName val="0"/>
          <c:showPercent val="0"/>
          <c:showBubbleSize val="0"/>
        </c:dLbls>
        <c:gapWidth val="150"/>
        <c:axId val="469909360"/>
        <c:axId val="46990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4F-4704-A46F-7995AB64B857}"/>
            </c:ext>
          </c:extLst>
        </c:ser>
        <c:dLbls>
          <c:showLegendKey val="0"/>
          <c:showVal val="0"/>
          <c:showCatName val="0"/>
          <c:showSerName val="0"/>
          <c:showPercent val="0"/>
          <c:showBubbleSize val="0"/>
        </c:dLbls>
        <c:marker val="1"/>
        <c:smooth val="0"/>
        <c:axId val="469909360"/>
        <c:axId val="469908184"/>
      </c:lineChart>
      <c:dateAx>
        <c:axId val="469909360"/>
        <c:scaling>
          <c:orientation val="minMax"/>
        </c:scaling>
        <c:delete val="1"/>
        <c:axPos val="b"/>
        <c:numFmt formatCode="ge" sourceLinked="1"/>
        <c:majorTickMark val="none"/>
        <c:minorTickMark val="none"/>
        <c:tickLblPos val="none"/>
        <c:crossAx val="469908184"/>
        <c:crosses val="autoZero"/>
        <c:auto val="1"/>
        <c:lblOffset val="100"/>
        <c:baseTimeUnit val="years"/>
      </c:dateAx>
      <c:valAx>
        <c:axId val="46990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E6-4879-A72B-2449E6F8FA7A}"/>
            </c:ext>
          </c:extLst>
        </c:ser>
        <c:dLbls>
          <c:showLegendKey val="0"/>
          <c:showVal val="0"/>
          <c:showCatName val="0"/>
          <c:showSerName val="0"/>
          <c:showPercent val="0"/>
          <c:showBubbleSize val="0"/>
        </c:dLbls>
        <c:gapWidth val="150"/>
        <c:axId val="469908968"/>
        <c:axId val="4699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E6-4879-A72B-2449E6F8FA7A}"/>
            </c:ext>
          </c:extLst>
        </c:ser>
        <c:dLbls>
          <c:showLegendKey val="0"/>
          <c:showVal val="0"/>
          <c:showCatName val="0"/>
          <c:showSerName val="0"/>
          <c:showPercent val="0"/>
          <c:showBubbleSize val="0"/>
        </c:dLbls>
        <c:marker val="1"/>
        <c:smooth val="0"/>
        <c:axId val="469908968"/>
        <c:axId val="469907008"/>
      </c:lineChart>
      <c:dateAx>
        <c:axId val="469908968"/>
        <c:scaling>
          <c:orientation val="minMax"/>
        </c:scaling>
        <c:delete val="1"/>
        <c:axPos val="b"/>
        <c:numFmt formatCode="ge" sourceLinked="1"/>
        <c:majorTickMark val="none"/>
        <c:minorTickMark val="none"/>
        <c:tickLblPos val="none"/>
        <c:crossAx val="469907008"/>
        <c:crosses val="autoZero"/>
        <c:auto val="1"/>
        <c:lblOffset val="100"/>
        <c:baseTimeUnit val="years"/>
      </c:dateAx>
      <c:valAx>
        <c:axId val="4699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C4-49FB-B93C-9A89D1E63A58}"/>
            </c:ext>
          </c:extLst>
        </c:ser>
        <c:dLbls>
          <c:showLegendKey val="0"/>
          <c:showVal val="0"/>
          <c:showCatName val="0"/>
          <c:showSerName val="0"/>
          <c:showPercent val="0"/>
          <c:showBubbleSize val="0"/>
        </c:dLbls>
        <c:gapWidth val="150"/>
        <c:axId val="236240248"/>
        <c:axId val="2362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C4-49FB-B93C-9A89D1E63A58}"/>
            </c:ext>
          </c:extLst>
        </c:ser>
        <c:dLbls>
          <c:showLegendKey val="0"/>
          <c:showVal val="0"/>
          <c:showCatName val="0"/>
          <c:showSerName val="0"/>
          <c:showPercent val="0"/>
          <c:showBubbleSize val="0"/>
        </c:dLbls>
        <c:marker val="1"/>
        <c:smooth val="0"/>
        <c:axId val="236240248"/>
        <c:axId val="236241424"/>
      </c:lineChart>
      <c:dateAx>
        <c:axId val="236240248"/>
        <c:scaling>
          <c:orientation val="minMax"/>
        </c:scaling>
        <c:delete val="1"/>
        <c:axPos val="b"/>
        <c:numFmt formatCode="ge" sourceLinked="1"/>
        <c:majorTickMark val="none"/>
        <c:minorTickMark val="none"/>
        <c:tickLblPos val="none"/>
        <c:crossAx val="236241424"/>
        <c:crosses val="autoZero"/>
        <c:auto val="1"/>
        <c:lblOffset val="100"/>
        <c:baseTimeUnit val="years"/>
      </c:dateAx>
      <c:valAx>
        <c:axId val="2362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6C-45D9-98F7-B156A46D55F1}"/>
            </c:ext>
          </c:extLst>
        </c:ser>
        <c:dLbls>
          <c:showLegendKey val="0"/>
          <c:showVal val="0"/>
          <c:showCatName val="0"/>
          <c:showSerName val="0"/>
          <c:showPercent val="0"/>
          <c:showBubbleSize val="0"/>
        </c:dLbls>
        <c:gapWidth val="150"/>
        <c:axId val="236241032"/>
        <c:axId val="2362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6C-45D9-98F7-B156A46D55F1}"/>
            </c:ext>
          </c:extLst>
        </c:ser>
        <c:dLbls>
          <c:showLegendKey val="0"/>
          <c:showVal val="0"/>
          <c:showCatName val="0"/>
          <c:showSerName val="0"/>
          <c:showPercent val="0"/>
          <c:showBubbleSize val="0"/>
        </c:dLbls>
        <c:marker val="1"/>
        <c:smooth val="0"/>
        <c:axId val="236241032"/>
        <c:axId val="236239072"/>
      </c:lineChart>
      <c:dateAx>
        <c:axId val="236241032"/>
        <c:scaling>
          <c:orientation val="minMax"/>
        </c:scaling>
        <c:delete val="1"/>
        <c:axPos val="b"/>
        <c:numFmt formatCode="ge" sourceLinked="1"/>
        <c:majorTickMark val="none"/>
        <c:minorTickMark val="none"/>
        <c:tickLblPos val="none"/>
        <c:crossAx val="236239072"/>
        <c:crosses val="autoZero"/>
        <c:auto val="1"/>
        <c:lblOffset val="100"/>
        <c:baseTimeUnit val="years"/>
      </c:dateAx>
      <c:valAx>
        <c:axId val="2362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11330.59</c:v>
                </c:pt>
                <c:pt idx="1">
                  <c:v>10408.209999999999</c:v>
                </c:pt>
                <c:pt idx="2">
                  <c:v>14196.41</c:v>
                </c:pt>
                <c:pt idx="3">
                  <c:v>9719.4500000000007</c:v>
                </c:pt>
                <c:pt idx="4" formatCode="#,##0.00;&quot;△&quot;#,##0.00">
                  <c:v>0</c:v>
                </c:pt>
              </c:numCache>
            </c:numRef>
          </c:val>
          <c:extLst xmlns:c16r2="http://schemas.microsoft.com/office/drawing/2015/06/chart">
            <c:ext xmlns:c16="http://schemas.microsoft.com/office/drawing/2014/chart" uri="{C3380CC4-5D6E-409C-BE32-E72D297353CC}">
              <c16:uniqueId val="{00000000-3AE0-4104-AA15-8BF269A4092B}"/>
            </c:ext>
          </c:extLst>
        </c:ser>
        <c:dLbls>
          <c:showLegendKey val="0"/>
          <c:showVal val="0"/>
          <c:showCatName val="0"/>
          <c:showSerName val="0"/>
          <c:showPercent val="0"/>
          <c:showBubbleSize val="0"/>
        </c:dLbls>
        <c:gapWidth val="150"/>
        <c:axId val="236240640"/>
        <c:axId val="3143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2464.06</c:v>
                </c:pt>
                <c:pt idx="3">
                  <c:v>1914.94</c:v>
                </c:pt>
                <c:pt idx="4">
                  <c:v>1759.36</c:v>
                </c:pt>
              </c:numCache>
            </c:numRef>
          </c:val>
          <c:smooth val="0"/>
          <c:extLst xmlns:c16r2="http://schemas.microsoft.com/office/drawing/2015/06/chart">
            <c:ext xmlns:c16="http://schemas.microsoft.com/office/drawing/2014/chart" uri="{C3380CC4-5D6E-409C-BE32-E72D297353CC}">
              <c16:uniqueId val="{00000001-3AE0-4104-AA15-8BF269A4092B}"/>
            </c:ext>
          </c:extLst>
        </c:ser>
        <c:dLbls>
          <c:showLegendKey val="0"/>
          <c:showVal val="0"/>
          <c:showCatName val="0"/>
          <c:showSerName val="0"/>
          <c:showPercent val="0"/>
          <c:showBubbleSize val="0"/>
        </c:dLbls>
        <c:marker val="1"/>
        <c:smooth val="0"/>
        <c:axId val="236240640"/>
        <c:axId val="314373112"/>
      </c:lineChart>
      <c:dateAx>
        <c:axId val="236240640"/>
        <c:scaling>
          <c:orientation val="minMax"/>
        </c:scaling>
        <c:delete val="1"/>
        <c:axPos val="b"/>
        <c:numFmt formatCode="ge" sourceLinked="1"/>
        <c:majorTickMark val="none"/>
        <c:minorTickMark val="none"/>
        <c:tickLblPos val="none"/>
        <c:crossAx val="314373112"/>
        <c:crosses val="autoZero"/>
        <c:auto val="1"/>
        <c:lblOffset val="100"/>
        <c:baseTimeUnit val="years"/>
      </c:dateAx>
      <c:valAx>
        <c:axId val="31437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13.89</c:v>
                </c:pt>
                <c:pt idx="1">
                  <c:v>13.96</c:v>
                </c:pt>
                <c:pt idx="2">
                  <c:v>13.67</c:v>
                </c:pt>
                <c:pt idx="3">
                  <c:v>12.08</c:v>
                </c:pt>
                <c:pt idx="4">
                  <c:v>28.39</c:v>
                </c:pt>
              </c:numCache>
            </c:numRef>
          </c:val>
          <c:extLst xmlns:c16r2="http://schemas.microsoft.com/office/drawing/2015/06/chart">
            <c:ext xmlns:c16="http://schemas.microsoft.com/office/drawing/2014/chart" uri="{C3380CC4-5D6E-409C-BE32-E72D297353CC}">
              <c16:uniqueId val="{00000000-A30A-4057-A109-DBF8F8CA7D7E}"/>
            </c:ext>
          </c:extLst>
        </c:ser>
        <c:dLbls>
          <c:showLegendKey val="0"/>
          <c:showVal val="0"/>
          <c:showCatName val="0"/>
          <c:showSerName val="0"/>
          <c:showPercent val="0"/>
          <c:showBubbleSize val="0"/>
        </c:dLbls>
        <c:gapWidth val="150"/>
        <c:axId val="314369976"/>
        <c:axId val="31437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32.909999999999997</c:v>
                </c:pt>
                <c:pt idx="3">
                  <c:v>34.020000000000003</c:v>
                </c:pt>
                <c:pt idx="4">
                  <c:v>37.200000000000003</c:v>
                </c:pt>
              </c:numCache>
            </c:numRef>
          </c:val>
          <c:smooth val="0"/>
          <c:extLst xmlns:c16r2="http://schemas.microsoft.com/office/drawing/2015/06/chart">
            <c:ext xmlns:c16="http://schemas.microsoft.com/office/drawing/2014/chart" uri="{C3380CC4-5D6E-409C-BE32-E72D297353CC}">
              <c16:uniqueId val="{00000001-A30A-4057-A109-DBF8F8CA7D7E}"/>
            </c:ext>
          </c:extLst>
        </c:ser>
        <c:dLbls>
          <c:showLegendKey val="0"/>
          <c:showVal val="0"/>
          <c:showCatName val="0"/>
          <c:showSerName val="0"/>
          <c:showPercent val="0"/>
          <c:showBubbleSize val="0"/>
        </c:dLbls>
        <c:marker val="1"/>
        <c:smooth val="0"/>
        <c:axId val="314369976"/>
        <c:axId val="314371544"/>
      </c:lineChart>
      <c:dateAx>
        <c:axId val="314369976"/>
        <c:scaling>
          <c:orientation val="minMax"/>
        </c:scaling>
        <c:delete val="1"/>
        <c:axPos val="b"/>
        <c:numFmt formatCode="ge" sourceLinked="1"/>
        <c:majorTickMark val="none"/>
        <c:minorTickMark val="none"/>
        <c:tickLblPos val="none"/>
        <c:crossAx val="314371544"/>
        <c:crosses val="autoZero"/>
        <c:auto val="1"/>
        <c:lblOffset val="100"/>
        <c:baseTimeUnit val="years"/>
      </c:dateAx>
      <c:valAx>
        <c:axId val="314371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6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2036.09</c:v>
                </c:pt>
                <c:pt idx="1">
                  <c:v>2090.66</c:v>
                </c:pt>
                <c:pt idx="2">
                  <c:v>2265.5500000000002</c:v>
                </c:pt>
                <c:pt idx="3">
                  <c:v>2370.94</c:v>
                </c:pt>
                <c:pt idx="4">
                  <c:v>863.98</c:v>
                </c:pt>
              </c:numCache>
            </c:numRef>
          </c:val>
          <c:extLst xmlns:c16r2="http://schemas.microsoft.com/office/drawing/2015/06/chart">
            <c:ext xmlns:c16="http://schemas.microsoft.com/office/drawing/2014/chart" uri="{C3380CC4-5D6E-409C-BE32-E72D297353CC}">
              <c16:uniqueId val="{00000000-8FE2-4A2B-A2B2-9C37CD1C7BEE}"/>
            </c:ext>
          </c:extLst>
        </c:ser>
        <c:dLbls>
          <c:showLegendKey val="0"/>
          <c:showVal val="0"/>
          <c:showCatName val="0"/>
          <c:showSerName val="0"/>
          <c:showPercent val="0"/>
          <c:showBubbleSize val="0"/>
        </c:dLbls>
        <c:gapWidth val="150"/>
        <c:axId val="239212608"/>
        <c:axId val="2392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561.54</c:v>
                </c:pt>
                <c:pt idx="3">
                  <c:v>553.77</c:v>
                </c:pt>
                <c:pt idx="4">
                  <c:v>508.64</c:v>
                </c:pt>
              </c:numCache>
            </c:numRef>
          </c:val>
          <c:smooth val="0"/>
          <c:extLst xmlns:c16r2="http://schemas.microsoft.com/office/drawing/2015/06/chart">
            <c:ext xmlns:c16="http://schemas.microsoft.com/office/drawing/2014/chart" uri="{C3380CC4-5D6E-409C-BE32-E72D297353CC}">
              <c16:uniqueId val="{00000001-8FE2-4A2B-A2B2-9C37CD1C7BEE}"/>
            </c:ext>
          </c:extLst>
        </c:ser>
        <c:dLbls>
          <c:showLegendKey val="0"/>
          <c:showVal val="0"/>
          <c:showCatName val="0"/>
          <c:showSerName val="0"/>
          <c:showPercent val="0"/>
          <c:showBubbleSize val="0"/>
        </c:dLbls>
        <c:marker val="1"/>
        <c:smooth val="0"/>
        <c:axId val="239212608"/>
        <c:axId val="239210256"/>
      </c:lineChart>
      <c:dateAx>
        <c:axId val="239212608"/>
        <c:scaling>
          <c:orientation val="minMax"/>
        </c:scaling>
        <c:delete val="1"/>
        <c:axPos val="b"/>
        <c:numFmt formatCode="ge" sourceLinked="1"/>
        <c:majorTickMark val="none"/>
        <c:minorTickMark val="none"/>
        <c:tickLblPos val="none"/>
        <c:crossAx val="239210256"/>
        <c:crosses val="autoZero"/>
        <c:auto val="1"/>
        <c:lblOffset val="100"/>
        <c:baseTimeUnit val="years"/>
      </c:dateAx>
      <c:valAx>
        <c:axId val="23921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和歌山県　田辺市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小規模集合排水処理</v>
      </c>
      <c r="Q8" s="47"/>
      <c r="R8" s="47"/>
      <c r="S8" s="47"/>
      <c r="T8" s="47"/>
      <c r="U8" s="47"/>
      <c r="V8" s="47"/>
      <c r="W8" s="47" t="str">
        <f>データ!L6</f>
        <v>I2</v>
      </c>
      <c r="X8" s="47"/>
      <c r="Y8" s="47"/>
      <c r="Z8" s="47"/>
      <c r="AA8" s="47"/>
      <c r="AB8" s="47"/>
      <c r="AC8" s="47"/>
      <c r="AD8" s="48" t="str">
        <f>データ!$M$6</f>
        <v>非設置</v>
      </c>
      <c r="AE8" s="48"/>
      <c r="AF8" s="48"/>
      <c r="AG8" s="48"/>
      <c r="AH8" s="48"/>
      <c r="AI8" s="48"/>
      <c r="AJ8" s="48"/>
      <c r="AK8" s="3"/>
      <c r="AL8" s="49">
        <f>データ!S6</f>
        <v>75414</v>
      </c>
      <c r="AM8" s="49"/>
      <c r="AN8" s="49"/>
      <c r="AO8" s="49"/>
      <c r="AP8" s="49"/>
      <c r="AQ8" s="49"/>
      <c r="AR8" s="49"/>
      <c r="AS8" s="49"/>
      <c r="AT8" s="44">
        <f>データ!T6</f>
        <v>1026.9100000000001</v>
      </c>
      <c r="AU8" s="44"/>
      <c r="AV8" s="44"/>
      <c r="AW8" s="44"/>
      <c r="AX8" s="44"/>
      <c r="AY8" s="44"/>
      <c r="AZ8" s="44"/>
      <c r="BA8" s="44"/>
      <c r="BB8" s="44">
        <f>データ!U6</f>
        <v>73.44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0.2</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153</v>
      </c>
      <c r="AM10" s="49"/>
      <c r="AN10" s="49"/>
      <c r="AO10" s="49"/>
      <c r="AP10" s="49"/>
      <c r="AQ10" s="49"/>
      <c r="AR10" s="49"/>
      <c r="AS10" s="49"/>
      <c r="AT10" s="44">
        <f>データ!W6</f>
        <v>0.15</v>
      </c>
      <c r="AU10" s="44"/>
      <c r="AV10" s="44"/>
      <c r="AW10" s="44"/>
      <c r="AX10" s="44"/>
      <c r="AY10" s="44"/>
      <c r="AZ10" s="44"/>
      <c r="BA10" s="44"/>
      <c r="BB10" s="44">
        <f>データ!X6</f>
        <v>1020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【1,943.90】</v>
      </c>
      <c r="I86" s="25" t="str">
        <f>データ!CA6</f>
        <v>【37.34】</v>
      </c>
      <c r="J86" s="25" t="str">
        <f>データ!CL6</f>
        <v>【502.45】</v>
      </c>
      <c r="K86" s="25" t="str">
        <f>データ!CW6</f>
        <v>【35.35】</v>
      </c>
      <c r="L86" s="25" t="str">
        <f>データ!DH6</f>
        <v>【89.79】</v>
      </c>
      <c r="M86" s="25" t="s">
        <v>55</v>
      </c>
      <c r="N86" s="25" t="s">
        <v>56</v>
      </c>
      <c r="O86" s="25" t="str">
        <f>データ!EO6</f>
        <v>【0.00】</v>
      </c>
    </row>
  </sheetData>
  <sheetProtection algorithmName="SHA-512" hashValue="C64kuZhZadoexxBLPT/0ZEuDrKGI1D5/7ZKRhsZxtzSjdnkl4Csbsc0ih9hTlGktgr8HKTQhGn3rDbFmP6EpgQ==" saltValue="UK+HVTY1ttrdwuofgdBi7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302066</v>
      </c>
      <c r="D6" s="32">
        <f t="shared" si="3"/>
        <v>47</v>
      </c>
      <c r="E6" s="32">
        <f t="shared" si="3"/>
        <v>17</v>
      </c>
      <c r="F6" s="32">
        <f t="shared" si="3"/>
        <v>9</v>
      </c>
      <c r="G6" s="32">
        <f t="shared" si="3"/>
        <v>0</v>
      </c>
      <c r="H6" s="32" t="str">
        <f t="shared" si="3"/>
        <v>和歌山県　田辺市</v>
      </c>
      <c r="I6" s="32" t="str">
        <f t="shared" si="3"/>
        <v>法非適用</v>
      </c>
      <c r="J6" s="32" t="str">
        <f t="shared" si="3"/>
        <v>下水道事業</v>
      </c>
      <c r="K6" s="32" t="str">
        <f t="shared" si="3"/>
        <v>小規模集合排水処理</v>
      </c>
      <c r="L6" s="32" t="str">
        <f t="shared" si="3"/>
        <v>I2</v>
      </c>
      <c r="M6" s="32" t="str">
        <f t="shared" si="3"/>
        <v>非設置</v>
      </c>
      <c r="N6" s="33" t="str">
        <f t="shared" si="3"/>
        <v>-</v>
      </c>
      <c r="O6" s="33" t="str">
        <f t="shared" si="3"/>
        <v>該当数値なし</v>
      </c>
      <c r="P6" s="33">
        <f t="shared" si="3"/>
        <v>0.2</v>
      </c>
      <c r="Q6" s="33">
        <f t="shared" si="3"/>
        <v>100</v>
      </c>
      <c r="R6" s="33">
        <f t="shared" si="3"/>
        <v>3780</v>
      </c>
      <c r="S6" s="33">
        <f t="shared" si="3"/>
        <v>75414</v>
      </c>
      <c r="T6" s="33">
        <f t="shared" si="3"/>
        <v>1026.9100000000001</v>
      </c>
      <c r="U6" s="33">
        <f t="shared" si="3"/>
        <v>73.44</v>
      </c>
      <c r="V6" s="33">
        <f t="shared" si="3"/>
        <v>153</v>
      </c>
      <c r="W6" s="33">
        <f t="shared" si="3"/>
        <v>0.15</v>
      </c>
      <c r="X6" s="33">
        <f t="shared" si="3"/>
        <v>1020</v>
      </c>
      <c r="Y6" s="34">
        <f>IF(Y7="",NA(),Y7)</f>
        <v>37.92</v>
      </c>
      <c r="Z6" s="34">
        <f t="shared" ref="Z6:AH6" si="4">IF(Z7="",NA(),Z7)</f>
        <v>37.74</v>
      </c>
      <c r="AA6" s="34">
        <f t="shared" si="4"/>
        <v>36.44</v>
      </c>
      <c r="AB6" s="34">
        <f t="shared" si="4"/>
        <v>34.65</v>
      </c>
      <c r="AC6" s="34">
        <f t="shared" si="4"/>
        <v>79.739999999999995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11330.59</v>
      </c>
      <c r="BG6" s="34">
        <f t="shared" ref="BG6:BO6" si="7">IF(BG7="",NA(),BG7)</f>
        <v>10408.209999999999</v>
      </c>
      <c r="BH6" s="34">
        <f t="shared" si="7"/>
        <v>14196.41</v>
      </c>
      <c r="BI6" s="34">
        <f t="shared" si="7"/>
        <v>9719.4500000000007</v>
      </c>
      <c r="BJ6" s="33">
        <f t="shared" si="7"/>
        <v>0</v>
      </c>
      <c r="BK6" s="34">
        <f t="shared" si="7"/>
        <v>2574.4699999999998</v>
      </c>
      <c r="BL6" s="34">
        <f t="shared" si="7"/>
        <v>2784</v>
      </c>
      <c r="BM6" s="34">
        <f t="shared" si="7"/>
        <v>2464.06</v>
      </c>
      <c r="BN6" s="34">
        <f t="shared" si="7"/>
        <v>1914.94</v>
      </c>
      <c r="BO6" s="34">
        <f t="shared" si="7"/>
        <v>1759.36</v>
      </c>
      <c r="BP6" s="33" t="str">
        <f>IF(BP7="","",IF(BP7="-","【-】","【"&amp;SUBSTITUTE(TEXT(BP7,"#,##0.00"),"-","△")&amp;"】"))</f>
        <v>【1,943.90】</v>
      </c>
      <c r="BQ6" s="34">
        <f>IF(BQ7="",NA(),BQ7)</f>
        <v>13.89</v>
      </c>
      <c r="BR6" s="34">
        <f t="shared" ref="BR6:BZ6" si="8">IF(BR7="",NA(),BR7)</f>
        <v>13.96</v>
      </c>
      <c r="BS6" s="34">
        <f t="shared" si="8"/>
        <v>13.67</v>
      </c>
      <c r="BT6" s="34">
        <f t="shared" si="8"/>
        <v>12.08</v>
      </c>
      <c r="BU6" s="34">
        <f t="shared" si="8"/>
        <v>28.39</v>
      </c>
      <c r="BV6" s="34">
        <f t="shared" si="8"/>
        <v>31.04</v>
      </c>
      <c r="BW6" s="34">
        <f t="shared" si="8"/>
        <v>29.21</v>
      </c>
      <c r="BX6" s="34">
        <f t="shared" si="8"/>
        <v>32.909999999999997</v>
      </c>
      <c r="BY6" s="34">
        <f t="shared" si="8"/>
        <v>34.020000000000003</v>
      </c>
      <c r="BZ6" s="34">
        <f t="shared" si="8"/>
        <v>37.200000000000003</v>
      </c>
      <c r="CA6" s="33" t="str">
        <f>IF(CA7="","",IF(CA7="-","【-】","【"&amp;SUBSTITUTE(TEXT(CA7,"#,##0.00"),"-","△")&amp;"】"))</f>
        <v>【37.34】</v>
      </c>
      <c r="CB6" s="34">
        <f>IF(CB7="",NA(),CB7)</f>
        <v>2036.09</v>
      </c>
      <c r="CC6" s="34">
        <f t="shared" ref="CC6:CK6" si="9">IF(CC7="",NA(),CC7)</f>
        <v>2090.66</v>
      </c>
      <c r="CD6" s="34">
        <f t="shared" si="9"/>
        <v>2265.5500000000002</v>
      </c>
      <c r="CE6" s="34">
        <f t="shared" si="9"/>
        <v>2370.94</v>
      </c>
      <c r="CF6" s="34">
        <f t="shared" si="9"/>
        <v>863.98</v>
      </c>
      <c r="CG6" s="34">
        <f t="shared" si="9"/>
        <v>589.39</v>
      </c>
      <c r="CH6" s="34">
        <f t="shared" si="9"/>
        <v>620.01</v>
      </c>
      <c r="CI6" s="34">
        <f t="shared" si="9"/>
        <v>561.54</v>
      </c>
      <c r="CJ6" s="34">
        <f t="shared" si="9"/>
        <v>553.77</v>
      </c>
      <c r="CK6" s="34">
        <f t="shared" si="9"/>
        <v>508.64</v>
      </c>
      <c r="CL6" s="33" t="str">
        <f>IF(CL7="","",IF(CL7="-","【-】","【"&amp;SUBSTITUTE(TEXT(CL7,"#,##0.00"),"-","△")&amp;"】"))</f>
        <v>【502.45】</v>
      </c>
      <c r="CM6" s="34">
        <f>IF(CM7="",NA(),CM7)</f>
        <v>27.27</v>
      </c>
      <c r="CN6" s="34">
        <f t="shared" ref="CN6:CV6" si="10">IF(CN7="",NA(),CN7)</f>
        <v>27.27</v>
      </c>
      <c r="CO6" s="34">
        <f t="shared" si="10"/>
        <v>27.27</v>
      </c>
      <c r="CP6" s="34">
        <f t="shared" si="10"/>
        <v>27.27</v>
      </c>
      <c r="CQ6" s="34">
        <f t="shared" si="10"/>
        <v>27.27</v>
      </c>
      <c r="CR6" s="34">
        <f t="shared" si="10"/>
        <v>41.24</v>
      </c>
      <c r="CS6" s="34">
        <f t="shared" si="10"/>
        <v>43.1</v>
      </c>
      <c r="CT6" s="34">
        <f t="shared" si="10"/>
        <v>34.92</v>
      </c>
      <c r="CU6" s="34">
        <f t="shared" si="10"/>
        <v>36.44</v>
      </c>
      <c r="CV6" s="34">
        <f t="shared" si="10"/>
        <v>34.29</v>
      </c>
      <c r="CW6" s="33" t="str">
        <f>IF(CW7="","",IF(CW7="-","【-】","【"&amp;SUBSTITUTE(TEXT(CW7,"#,##0.00"),"-","△")&amp;"】"))</f>
        <v>【35.35】</v>
      </c>
      <c r="CX6" s="34">
        <f>IF(CX7="",NA(),CX7)</f>
        <v>45.45</v>
      </c>
      <c r="CY6" s="34">
        <f t="shared" ref="CY6:DG6" si="11">IF(CY7="",NA(),CY7)</f>
        <v>45.1</v>
      </c>
      <c r="CZ6" s="34">
        <f t="shared" si="11"/>
        <v>44.44</v>
      </c>
      <c r="DA6" s="34">
        <f t="shared" si="11"/>
        <v>44.44</v>
      </c>
      <c r="DB6" s="34">
        <f t="shared" si="11"/>
        <v>44.44</v>
      </c>
      <c r="DC6" s="34">
        <f t="shared" si="11"/>
        <v>88.34</v>
      </c>
      <c r="DD6" s="34">
        <f t="shared" si="11"/>
        <v>88.02</v>
      </c>
      <c r="DE6" s="34">
        <f t="shared" si="11"/>
        <v>88.64</v>
      </c>
      <c r="DF6" s="34">
        <f t="shared" si="11"/>
        <v>89.93</v>
      </c>
      <c r="DG6" s="34">
        <f t="shared" si="11"/>
        <v>89.88</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0.01</v>
      </c>
      <c r="EN6" s="33">
        <f t="shared" si="14"/>
        <v>0</v>
      </c>
      <c r="EO6" s="33" t="str">
        <f>IF(EO7="","",IF(EO7="-","【-】","【"&amp;SUBSTITUTE(TEXT(EO7,"#,##0.00"),"-","△")&amp;"】"))</f>
        <v>【0.00】</v>
      </c>
    </row>
    <row r="7" spans="1:145" s="35" customFormat="1" x14ac:dyDescent="0.15">
      <c r="A7" s="27"/>
      <c r="B7" s="36">
        <v>2017</v>
      </c>
      <c r="C7" s="36">
        <v>302066</v>
      </c>
      <c r="D7" s="36">
        <v>47</v>
      </c>
      <c r="E7" s="36">
        <v>17</v>
      </c>
      <c r="F7" s="36">
        <v>9</v>
      </c>
      <c r="G7" s="36">
        <v>0</v>
      </c>
      <c r="H7" s="36" t="s">
        <v>110</v>
      </c>
      <c r="I7" s="36" t="s">
        <v>111</v>
      </c>
      <c r="J7" s="36" t="s">
        <v>112</v>
      </c>
      <c r="K7" s="36" t="s">
        <v>113</v>
      </c>
      <c r="L7" s="36" t="s">
        <v>114</v>
      </c>
      <c r="M7" s="36" t="s">
        <v>115</v>
      </c>
      <c r="N7" s="37" t="s">
        <v>116</v>
      </c>
      <c r="O7" s="37" t="s">
        <v>117</v>
      </c>
      <c r="P7" s="37">
        <v>0.2</v>
      </c>
      <c r="Q7" s="37">
        <v>100</v>
      </c>
      <c r="R7" s="37">
        <v>3780</v>
      </c>
      <c r="S7" s="37">
        <v>75414</v>
      </c>
      <c r="T7" s="37">
        <v>1026.9100000000001</v>
      </c>
      <c r="U7" s="37">
        <v>73.44</v>
      </c>
      <c r="V7" s="37">
        <v>153</v>
      </c>
      <c r="W7" s="37">
        <v>0.15</v>
      </c>
      <c r="X7" s="37">
        <v>1020</v>
      </c>
      <c r="Y7" s="37">
        <v>37.92</v>
      </c>
      <c r="Z7" s="37">
        <v>37.74</v>
      </c>
      <c r="AA7" s="37">
        <v>36.44</v>
      </c>
      <c r="AB7" s="37">
        <v>34.65</v>
      </c>
      <c r="AC7" s="37">
        <v>79.739999999999995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11330.59</v>
      </c>
      <c r="BG7" s="37">
        <v>10408.209999999999</v>
      </c>
      <c r="BH7" s="37">
        <v>14196.41</v>
      </c>
      <c r="BI7" s="37">
        <v>9719.4500000000007</v>
      </c>
      <c r="BJ7" s="37">
        <v>0</v>
      </c>
      <c r="BK7" s="37">
        <v>2574.4699999999998</v>
      </c>
      <c r="BL7" s="37">
        <v>2784</v>
      </c>
      <c r="BM7" s="37">
        <v>2464.06</v>
      </c>
      <c r="BN7" s="37">
        <v>1914.94</v>
      </c>
      <c r="BO7" s="37">
        <v>1759.36</v>
      </c>
      <c r="BP7" s="37">
        <v>1943.9</v>
      </c>
      <c r="BQ7" s="37">
        <v>13.89</v>
      </c>
      <c r="BR7" s="37">
        <v>13.96</v>
      </c>
      <c r="BS7" s="37">
        <v>13.67</v>
      </c>
      <c r="BT7" s="37">
        <v>12.08</v>
      </c>
      <c r="BU7" s="37">
        <v>28.39</v>
      </c>
      <c r="BV7" s="37">
        <v>31.04</v>
      </c>
      <c r="BW7" s="37">
        <v>29.21</v>
      </c>
      <c r="BX7" s="37">
        <v>32.909999999999997</v>
      </c>
      <c r="BY7" s="37">
        <v>34.020000000000003</v>
      </c>
      <c r="BZ7" s="37">
        <v>37.200000000000003</v>
      </c>
      <c r="CA7" s="37">
        <v>37.340000000000003</v>
      </c>
      <c r="CB7" s="37">
        <v>2036.09</v>
      </c>
      <c r="CC7" s="37">
        <v>2090.66</v>
      </c>
      <c r="CD7" s="37">
        <v>2265.5500000000002</v>
      </c>
      <c r="CE7" s="37">
        <v>2370.94</v>
      </c>
      <c r="CF7" s="37">
        <v>863.98</v>
      </c>
      <c r="CG7" s="37">
        <v>589.39</v>
      </c>
      <c r="CH7" s="37">
        <v>620.01</v>
      </c>
      <c r="CI7" s="37">
        <v>561.54</v>
      </c>
      <c r="CJ7" s="37">
        <v>553.77</v>
      </c>
      <c r="CK7" s="37">
        <v>508.64</v>
      </c>
      <c r="CL7" s="37">
        <v>502.45</v>
      </c>
      <c r="CM7" s="37">
        <v>27.27</v>
      </c>
      <c r="CN7" s="37">
        <v>27.27</v>
      </c>
      <c r="CO7" s="37">
        <v>27.27</v>
      </c>
      <c r="CP7" s="37">
        <v>27.27</v>
      </c>
      <c r="CQ7" s="37">
        <v>27.27</v>
      </c>
      <c r="CR7" s="37">
        <v>41.24</v>
      </c>
      <c r="CS7" s="37">
        <v>43.1</v>
      </c>
      <c r="CT7" s="37">
        <v>34.92</v>
      </c>
      <c r="CU7" s="37">
        <v>36.44</v>
      </c>
      <c r="CV7" s="37">
        <v>34.29</v>
      </c>
      <c r="CW7" s="37">
        <v>35.35</v>
      </c>
      <c r="CX7" s="37">
        <v>45.45</v>
      </c>
      <c r="CY7" s="37">
        <v>45.1</v>
      </c>
      <c r="CZ7" s="37">
        <v>44.44</v>
      </c>
      <c r="DA7" s="37">
        <v>44.44</v>
      </c>
      <c r="DB7" s="37">
        <v>44.44</v>
      </c>
      <c r="DC7" s="37">
        <v>88.34</v>
      </c>
      <c r="DD7" s="37">
        <v>88.02</v>
      </c>
      <c r="DE7" s="37">
        <v>88.64</v>
      </c>
      <c r="DF7" s="37">
        <v>89.93</v>
      </c>
      <c r="DG7" s="37">
        <v>89.88</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0.01</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2018-12-03T09:36:48Z</dcterms:created>
  <dcterms:modified xsi:type="dcterms:W3CDTF">2019-02-26T02:18:01Z</dcterms:modified>
  <cp:category/>
</cp:coreProperties>
</file>