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390A4911-4391-4557-8694-C6CADE26CE17}" xr6:coauthVersionLast="36" xr6:coauthVersionMax="36" xr10:uidLastSave="{00000000-0000-0000-0000-000000000000}"/>
  <workbookProtection workbookAlgorithmName="SHA-512" workbookHashValue="i/44jWEPAj3rjm360oA+atWs9SWMwmOQ84LG+PrBOSh3SaFHp/Crx6nAyhakueboy+ZjqtGQARo5n81Y91UZJg==" workbookSaltValue="IvV8ee9wUaHStPqc2WvXSA==" workbookSpinCount="100000" lockStructure="1"/>
  <bookViews>
    <workbookView xWindow="0" yWindow="0" windowWidth="15360" windowHeight="763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<sst xmlns="http://schemas.openxmlformats.org/spreadsheetml/2006/main" count="297" uniqueCount="116">
  <si>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</si>
  <si>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</si>
  <si>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</si>
  <si>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</si>
  <si>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</si>
  <si>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</si>
  <si>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</si>
  <si>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</si>
  <si>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</si>
  <si>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</si>
  <si>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</si>
  <si>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</si>
  <si>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</si>
  <si>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</si>
  <si>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</si>
  <si>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</si>
  <si>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</si>
  <si>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</si>
  <si>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</si>
  <si>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</si>
  <si>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</si>
  <si>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</si>
  <si>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</si>
  <si>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</si>
  <si>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</si>
  <si>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</si>
  <si>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</si>
  <si>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</si>
  <si>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</si>
  <si>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</si>
  <si>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</si>
  <si>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</si>
  <si>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</si>
  <si>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</si>
  <si>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</si>
  <si>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</si>
  <si>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</si>
  <si>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</si>
  <si>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</si>
  <si>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</si>
  <si>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</si>
  <si>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</si>
  <si>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</si>
  <si>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</si>
  <si>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</si>
  <si>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</si>
  <si>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</si>
  <si>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</si>
  <si>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</si>
  <si>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</si>
  <si>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</si>
  <si>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</si>
  <si>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</si>
  <si>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</si>
  <si>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</si>
  <si>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</si>
  <si>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</si>
  <si>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</si>
  <si>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</si>
  <si>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</si>
  <si>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</si>
  <si>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</si>
  <si>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</si>
  <si>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</si>
  <si>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</si>
  <si>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</si>
  <si>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</si>
  <si>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</si>
  <si>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</si>
  <si>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</si>
  <si>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</si>
  <si>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</si>
  <si>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</si>
  <si>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</si>
  <si>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</si>
  <si>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</si>
  <si>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</si>
  <si>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</si>
  <si>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</si>
  <si>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</si>
  <si>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</si>
  <si>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</si>
  <si>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</si>
  <si>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</si>
  <si>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</si>
  <si>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</si>
  <si>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</si>
  <si>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</si>
  <si>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</si>
  <si>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</si>
  <si>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</si>
  <si>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</si>
  <si>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</si>
  <si>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</si>
  <si>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</si>
  <si>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</si>
  <si>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</si>
  <si>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</si>
  <si>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</si>
  <si>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</si>
  <si>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</si>
  <si>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</si>
  <si>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</si>
  <si>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</si>
  <si>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</si>
  <si>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</si>
  <si>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</si>
  <si>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</si>
  <si>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</si>
  <si>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</si>
  <si>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</si>
  <si>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</si>
  <si>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</si>
  <si>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来、料金収入で会計全体を賄う独立採算による経営が基本と考えますが、全体計画区域内の地域実情を勘案する中で、現状の料金収入のみで運営することは困難な状況で経費回収率は低く、一般会計からの補助金収入に頼らざるを得ない状況です。今後、経営改善に向け施設維持管理経費の更なる節減や、計画的な施設改修等に努めてまいります。
　汚水処理原価は、類似団体より高い数値となっているため、接続率の向上や有収水量の増加に努め、汚水処理原価の改善に努めてまいります。
　施設利用率は、類似団体より低い状況が続いておりますが、施設が整備されている地域は観光地であり、施設建設当時は観光シーズンの最大稼働を見込んでの設計をしておりますが、高齢化に伴う宿泊業の廃業等による利用状況の変化や、コロナ禍の影響による観光客数の変動などにより、施設利用率は低い状況となっております。</t>
    <rPh sb="78" eb="83">
      <t>ケイヒカイシュウリツ</t>
    </rPh>
    <rPh sb="84" eb="85">
      <t>ヒク</t>
    </rPh>
    <rPh sb="336" eb="337">
      <t>カ</t>
    </rPh>
    <rPh sb="338" eb="340">
      <t>エイキョウ</t>
    </rPh>
    <rPh sb="343" eb="347">
      <t>カンコウキャクスウ</t>
    </rPh>
    <rPh sb="348" eb="350">
      <t>ヘンドウ</t>
    </rPh>
    <phoneticPr fontId="4"/>
  </si>
  <si>
    <t>　供用開始から20年～26年が経過しており、改修等が必要な時期となってきております。今後老朽化により発生する改修経費も想定した計画的な老朽化対策に取り組んでまいります。</t>
    <rPh sb="1" eb="3">
      <t>キョウヨウ</t>
    </rPh>
    <rPh sb="3" eb="5">
      <t>カイシ</t>
    </rPh>
    <rPh sb="22" eb="24">
      <t>カイシュウ</t>
    </rPh>
    <phoneticPr fontId="7"/>
  </si>
  <si>
    <t>　本市の特定環境保全公共下水道は、平成17年度の市町村合併以前から旧本宮町・旧龍神村において、温泉観光地の浄化を目的に、地域を限定した比較的小規模な下水道として事業を行っており、令和２年４月１日より、公営企業法の一部を適用し、公営企業会計へ移行していることから、各指標は初年度数値となります。
　令和３年度は、前年度に引続きコロナ禍の影響による観光客数の変動等の理由により、使用料収入が減少しており、経費回収率の低下などの影響が出ています。
　人口増加の期待は薄く、高齢化もより進むことが予想されるため、観光客数の回復を待ちつつ、接続促進の啓発を続けるとともに、計画的かつ効率的な施設の維持管理を行い、地域の生活環境の向上を図り、経営の安定化に努めてまいります。</t>
    <rPh sb="80" eb="82">
      <t>ジギョウ</t>
    </rPh>
    <rPh sb="83" eb="84">
      <t>オコナ</t>
    </rPh>
    <rPh sb="131" eb="134">
      <t>カクシヒョウ</t>
    </rPh>
    <rPh sb="135" eb="138">
      <t>ショネンド</t>
    </rPh>
    <rPh sb="138" eb="140">
      <t>スウチ</t>
    </rPh>
    <rPh sb="148" eb="150">
      <t>レイワ</t>
    </rPh>
    <rPh sb="151" eb="153">
      <t>ネンド</t>
    </rPh>
    <rPh sb="155" eb="158">
      <t>ゼンネンド</t>
    </rPh>
    <rPh sb="159" eb="161">
      <t>ヒキツヅ</t>
    </rPh>
    <rPh sb="179" eb="180">
      <t>ナド</t>
    </rPh>
    <rPh sb="181" eb="183">
      <t>リユウ</t>
    </rPh>
    <rPh sb="193" eb="195">
      <t>ゲンショウ</t>
    </rPh>
    <rPh sb="200" eb="205">
      <t>ケイヒカイシュウリツ</t>
    </rPh>
    <rPh sb="206" eb="208">
      <t>テイカ</t>
    </rPh>
    <rPh sb="211" eb="213">
      <t>エイキョウ</t>
    </rPh>
    <rPh sb="214" eb="215">
      <t>デ</t>
    </rPh>
    <rPh sb="227" eb="229">
      <t>キタイ</t>
    </rPh>
    <rPh sb="230" eb="231">
      <t>ウス</t>
    </rPh>
    <rPh sb="244" eb="246">
      <t>ヨソウ</t>
    </rPh>
    <rPh sb="252" eb="256">
      <t>カンコウキャクスウ</t>
    </rPh>
    <rPh sb="257" eb="259">
      <t>カイフク</t>
    </rPh>
    <rPh sb="260" eb="261">
      <t>マ</t>
    </rPh>
    <rPh sb="273" eb="27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</si>
</sst>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F1D-4052-98DB-F1B431A9C7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6F1D-4052-98DB-F1B431A9C7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26.35</c:v>
                </c:pt>
                <c:pt idx="4">
                  <c:v>33.909999999999997</c:v>
                </c:pt>
              </c:numCache>
            </c:numRef>
          </c:val>
          <c:extLst>
            <c:ext xmlns:c16="http://schemas.microsoft.com/office/drawing/2014/chart" uri="{C3380CC4-5D6E-409C-BE32-E72D297353CC}">
              <c16:uniqueId val="{00000000-E67C-45D0-A4BF-A873E29FFB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E67C-45D0-A4BF-A873E29FFB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86.14</c:v>
                </c:pt>
                <c:pt idx="4">
                  <c:v>86</c:v>
                </c:pt>
              </c:numCache>
            </c:numRef>
          </c:val>
          <c:extLst>
            <c:ext xmlns:c16="http://schemas.microsoft.com/office/drawing/2014/chart" uri="{C3380CC4-5D6E-409C-BE32-E72D297353CC}">
              <c16:uniqueId val="{00000000-FFAB-4B49-BBF6-3BF4D4FD52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FFAB-4B49-BBF6-3BF4D4FD52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116.21</c:v>
                </c:pt>
                <c:pt idx="4">
                  <c:v>117.43</c:v>
                </c:pt>
              </c:numCache>
            </c:numRef>
          </c:val>
          <c:extLst>
            <c:ext xmlns:c16="http://schemas.microsoft.com/office/drawing/2014/chart" uri="{C3380CC4-5D6E-409C-BE32-E72D297353CC}">
              <c16:uniqueId val="{00000000-9D5F-4C1E-92DE-C94357F777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9D5F-4C1E-92DE-C94357F777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3.6</c:v>
                </c:pt>
                <c:pt idx="4">
                  <c:v>7.21</c:v>
                </c:pt>
              </c:numCache>
            </c:numRef>
          </c:val>
          <c:extLst>
            <c:ext xmlns:c16="http://schemas.microsoft.com/office/drawing/2014/chart" uri="{C3380CC4-5D6E-409C-BE32-E72D297353CC}">
              <c16:uniqueId val="{00000000-6BD6-4096-A8AC-98B2CFC9C1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6BD6-4096-A8AC-98B2CFC9C1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79F-491F-816D-518C38EC33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479F-491F-816D-518C38EC33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D09-47F9-9492-29BEE25DDE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ED09-47F9-9492-29BEE25DDE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29.36</c:v>
                </c:pt>
                <c:pt idx="4">
                  <c:v>27.41</c:v>
                </c:pt>
              </c:numCache>
            </c:numRef>
          </c:val>
          <c:extLst>
            <c:ext xmlns:c16="http://schemas.microsoft.com/office/drawing/2014/chart" uri="{C3380CC4-5D6E-409C-BE32-E72D297353CC}">
              <c16:uniqueId val="{00000000-23B5-4237-9C13-63BAFC3E90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23B5-4237-9C13-63BAFC3E90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1320.58</c:v>
                </c:pt>
                <c:pt idx="4">
                  <c:v>1367.01</c:v>
                </c:pt>
              </c:numCache>
            </c:numRef>
          </c:val>
          <c:extLst>
            <c:ext xmlns:c16="http://schemas.microsoft.com/office/drawing/2014/chart" uri="{C3380CC4-5D6E-409C-BE32-E72D297353CC}">
              <c16:uniqueId val="{00000000-E9D7-4DEA-89A2-3DF0B8F7E2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E9D7-4DEA-89A2-3DF0B8F7E2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43.86</c:v>
                </c:pt>
                <c:pt idx="4">
                  <c:v>37.35</c:v>
                </c:pt>
              </c:numCache>
            </c:numRef>
          </c:val>
          <c:extLst>
            <c:ext xmlns:c16="http://schemas.microsoft.com/office/drawing/2014/chart" uri="{C3380CC4-5D6E-409C-BE32-E72D297353CC}">
              <c16:uniqueId val="{00000000-A237-4C22-9D91-BEB08703C2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A237-4C22-9D91-BEB08703C2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398.53</c:v>
                </c:pt>
                <c:pt idx="4">
                  <c:v>432.4</c:v>
                </c:pt>
              </c:numCache>
            </c:numRef>
          </c:val>
          <c:extLst>
            <c:ext xmlns:c16="http://schemas.microsoft.com/office/drawing/2014/chart" uri="{C3380CC4-5D6E-409C-BE32-E72D297353CC}">
              <c16:uniqueId val="{00000000-8DC0-4759-A6FA-DC048044F1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8DC0-4759-A6FA-DC048044F1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和歌山県　田辺市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70880</v>
      </c>
      <c r="AM8" s="42"/>
      <c r="AN8" s="42"/>
      <c r="AO8" s="42"/>
      <c r="AP8" s="42"/>
      <c r="AQ8" s="42"/>
      <c r="AR8" s="42"/>
      <c r="AS8" s="42"/>
      <c r="AT8" s="35">
        <f>データ!T6</f>
        <v>1026.9100000000001</v>
      </c>
      <c r="AU8" s="35"/>
      <c r="AV8" s="35"/>
      <c r="AW8" s="35"/>
      <c r="AX8" s="35"/>
      <c r="AY8" s="35"/>
      <c r="AZ8" s="35"/>
      <c r="BA8" s="35"/>
      <c r="BB8" s="35">
        <f>データ!U6</f>
        <v>69.02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84.15</v>
      </c>
      <c r="J10" s="35"/>
      <c r="K10" s="35"/>
      <c r="L10" s="35"/>
      <c r="M10" s="35"/>
      <c r="N10" s="35"/>
      <c r="O10" s="35"/>
      <c r="P10" s="35">
        <f>データ!P6</f>
        <v>0.14000000000000001</v>
      </c>
      <c r="Q10" s="35"/>
      <c r="R10" s="35"/>
      <c r="S10" s="35"/>
      <c r="T10" s="35"/>
      <c r="U10" s="35"/>
      <c r="V10" s="35"/>
      <c r="W10" s="35">
        <f>データ!Q6</f>
        <v>43.75</v>
      </c>
      <c r="X10" s="35"/>
      <c r="Y10" s="35"/>
      <c r="Z10" s="35"/>
      <c r="AA10" s="35"/>
      <c r="AB10" s="35"/>
      <c r="AC10" s="35"/>
      <c r="AD10" s="42">
        <f>データ!R6</f>
        <v>4610</v>
      </c>
      <c r="AE10" s="42"/>
      <c r="AF10" s="42"/>
      <c r="AG10" s="42"/>
      <c r="AH10" s="42"/>
      <c r="AI10" s="42"/>
      <c r="AJ10" s="42"/>
      <c r="AK10" s="2"/>
      <c r="AL10" s="42">
        <f>データ!V6</f>
        <v>100</v>
      </c>
      <c r="AM10" s="42"/>
      <c r="AN10" s="42"/>
      <c r="AO10" s="42"/>
      <c r="AP10" s="42"/>
      <c r="AQ10" s="42"/>
      <c r="AR10" s="42"/>
      <c r="AS10" s="42"/>
      <c r="AT10" s="35">
        <f>データ!W6</f>
        <v>0.13</v>
      </c>
      <c r="AU10" s="35"/>
      <c r="AV10" s="35"/>
      <c r="AW10" s="35"/>
      <c r="AX10" s="35"/>
      <c r="AY10" s="35"/>
      <c r="AZ10" s="35"/>
      <c r="BA10" s="35"/>
      <c r="BB10" s="35">
        <f>データ!X6</f>
        <v>769.23</v>
      </c>
      <c r="BC10" s="35"/>
      <c r="BD10" s="35"/>
      <c r="BE10" s="35"/>
      <c r="BF10" s="35"/>
      <c r="BG10" s="35"/>
      <c r="BH10" s="35"/>
      <c r="BI10" s="35"/>
      <c r="BJ10" s="2"/>
      <c r="BK10" s="2"/>
      <c r="BL10" s="73" t="s">
        <v>22</v>
      </c>
      <c r="BM10" s="74"/>
      <c r="BN10" s="75" t="s">
        <v>23</v>
      </c>
      <c r="BO10" s="75"/>
      <c r="BP10" s="75"/>
      <c r="BQ10" s="75"/>
      <c r="BR10" s="75"/>
      <c r="BS10" s="75"/>
      <c r="BT10" s="75"/>
      <c r="BU10" s="75"/>
      <c r="BV10" s="75"/>
      <c r="BW10" s="75"/>
      <c r="BX10" s="75"/>
      <c r="BY10" s="7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61" t="s">
        <v>26</v>
      </c>
      <c r="BM14" s="62"/>
      <c r="BN14" s="62"/>
      <c r="BO14" s="62"/>
      <c r="BP14" s="62"/>
      <c r="BQ14" s="62"/>
      <c r="BR14" s="62"/>
      <c r="BS14" s="62"/>
      <c r="BT14" s="62"/>
      <c r="BU14" s="62"/>
      <c r="BV14" s="62"/>
      <c r="BW14" s="62"/>
      <c r="BX14" s="62"/>
      <c r="BY14" s="62"/>
      <c r="BZ14" s="63"/>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64"/>
      <c r="BM15" s="65"/>
      <c r="BN15" s="65"/>
      <c r="BO15" s="65"/>
      <c r="BP15" s="65"/>
      <c r="BQ15" s="65"/>
      <c r="BR15" s="65"/>
      <c r="BS15" s="65"/>
      <c r="BT15" s="65"/>
      <c r="BU15" s="65"/>
      <c r="BV15" s="65"/>
      <c r="BW15" s="65"/>
      <c r="BX15" s="65"/>
      <c r="BY15" s="65"/>
      <c r="BZ15" s="6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7" t="s">
        <v>113</v>
      </c>
      <c r="BM16" s="68"/>
      <c r="BN16" s="68"/>
      <c r="BO16" s="68"/>
      <c r="BP16" s="68"/>
      <c r="BQ16" s="68"/>
      <c r="BR16" s="68"/>
      <c r="BS16" s="68"/>
      <c r="BT16" s="68"/>
      <c r="BU16" s="68"/>
      <c r="BV16" s="68"/>
      <c r="BW16" s="68"/>
      <c r="BX16" s="68"/>
      <c r="BY16" s="68"/>
      <c r="BZ16" s="6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8"/>
      <c r="BN17" s="68"/>
      <c r="BO17" s="68"/>
      <c r="BP17" s="68"/>
      <c r="BQ17" s="68"/>
      <c r="BR17" s="68"/>
      <c r="BS17" s="68"/>
      <c r="BT17" s="68"/>
      <c r="BU17" s="68"/>
      <c r="BV17" s="68"/>
      <c r="BW17" s="68"/>
      <c r="BX17" s="68"/>
      <c r="BY17" s="68"/>
      <c r="BZ17" s="6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8"/>
      <c r="BN18" s="68"/>
      <c r="BO18" s="68"/>
      <c r="BP18" s="68"/>
      <c r="BQ18" s="68"/>
      <c r="BR18" s="68"/>
      <c r="BS18" s="68"/>
      <c r="BT18" s="68"/>
      <c r="BU18" s="68"/>
      <c r="BV18" s="68"/>
      <c r="BW18" s="68"/>
      <c r="BX18" s="68"/>
      <c r="BY18" s="68"/>
      <c r="BZ18" s="6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8"/>
      <c r="BN19" s="68"/>
      <c r="BO19" s="68"/>
      <c r="BP19" s="68"/>
      <c r="BQ19" s="68"/>
      <c r="BR19" s="68"/>
      <c r="BS19" s="68"/>
      <c r="BT19" s="68"/>
      <c r="BU19" s="68"/>
      <c r="BV19" s="68"/>
      <c r="BW19" s="68"/>
      <c r="BX19" s="68"/>
      <c r="BY19" s="68"/>
      <c r="BZ19" s="6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8"/>
      <c r="BN20" s="68"/>
      <c r="BO20" s="68"/>
      <c r="BP20" s="68"/>
      <c r="BQ20" s="68"/>
      <c r="BR20" s="68"/>
      <c r="BS20" s="68"/>
      <c r="BT20" s="68"/>
      <c r="BU20" s="68"/>
      <c r="BV20" s="68"/>
      <c r="BW20" s="68"/>
      <c r="BX20" s="68"/>
      <c r="BY20" s="68"/>
      <c r="BZ20" s="6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8"/>
      <c r="BN21" s="68"/>
      <c r="BO21" s="68"/>
      <c r="BP21" s="68"/>
      <c r="BQ21" s="68"/>
      <c r="BR21" s="68"/>
      <c r="BS21" s="68"/>
      <c r="BT21" s="68"/>
      <c r="BU21" s="68"/>
      <c r="BV21" s="68"/>
      <c r="BW21" s="68"/>
      <c r="BX21" s="68"/>
      <c r="BY21" s="68"/>
      <c r="BZ21" s="6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8"/>
      <c r="BN22" s="68"/>
      <c r="BO22" s="68"/>
      <c r="BP22" s="68"/>
      <c r="BQ22" s="68"/>
      <c r="BR22" s="68"/>
      <c r="BS22" s="68"/>
      <c r="BT22" s="68"/>
      <c r="BU22" s="68"/>
      <c r="BV22" s="68"/>
      <c r="BW22" s="68"/>
      <c r="BX22" s="68"/>
      <c r="BY22" s="68"/>
      <c r="BZ22" s="6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8"/>
      <c r="BN23" s="68"/>
      <c r="BO23" s="68"/>
      <c r="BP23" s="68"/>
      <c r="BQ23" s="68"/>
      <c r="BR23" s="68"/>
      <c r="BS23" s="68"/>
      <c r="BT23" s="68"/>
      <c r="BU23" s="68"/>
      <c r="BV23" s="68"/>
      <c r="BW23" s="68"/>
      <c r="BX23" s="68"/>
      <c r="BY23" s="68"/>
      <c r="BZ23" s="6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8"/>
      <c r="BN24" s="68"/>
      <c r="BO24" s="68"/>
      <c r="BP24" s="68"/>
      <c r="BQ24" s="68"/>
      <c r="BR24" s="68"/>
      <c r="BS24" s="68"/>
      <c r="BT24" s="68"/>
      <c r="BU24" s="68"/>
      <c r="BV24" s="68"/>
      <c r="BW24" s="68"/>
      <c r="BX24" s="68"/>
      <c r="BY24" s="68"/>
      <c r="BZ24" s="6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8"/>
      <c r="BN25" s="68"/>
      <c r="BO25" s="68"/>
      <c r="BP25" s="68"/>
      <c r="BQ25" s="68"/>
      <c r="BR25" s="68"/>
      <c r="BS25" s="68"/>
      <c r="BT25" s="68"/>
      <c r="BU25" s="68"/>
      <c r="BV25" s="68"/>
      <c r="BW25" s="68"/>
      <c r="BX25" s="68"/>
      <c r="BY25" s="68"/>
      <c r="BZ25" s="6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8"/>
      <c r="BN26" s="68"/>
      <c r="BO26" s="68"/>
      <c r="BP26" s="68"/>
      <c r="BQ26" s="68"/>
      <c r="BR26" s="68"/>
      <c r="BS26" s="68"/>
      <c r="BT26" s="68"/>
      <c r="BU26" s="68"/>
      <c r="BV26" s="68"/>
      <c r="BW26" s="68"/>
      <c r="BX26" s="68"/>
      <c r="BY26" s="68"/>
      <c r="BZ26" s="6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8"/>
      <c r="BN27" s="68"/>
      <c r="BO27" s="68"/>
      <c r="BP27" s="68"/>
      <c r="BQ27" s="68"/>
      <c r="BR27" s="68"/>
      <c r="BS27" s="68"/>
      <c r="BT27" s="68"/>
      <c r="BU27" s="68"/>
      <c r="BV27" s="68"/>
      <c r="BW27" s="68"/>
      <c r="BX27" s="68"/>
      <c r="BY27" s="68"/>
      <c r="BZ27" s="6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8"/>
      <c r="BN28" s="68"/>
      <c r="BO28" s="68"/>
      <c r="BP28" s="68"/>
      <c r="BQ28" s="68"/>
      <c r="BR28" s="68"/>
      <c r="BS28" s="68"/>
      <c r="BT28" s="68"/>
      <c r="BU28" s="68"/>
      <c r="BV28" s="68"/>
      <c r="BW28" s="68"/>
      <c r="BX28" s="68"/>
      <c r="BY28" s="68"/>
      <c r="BZ28" s="6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8"/>
      <c r="BN29" s="68"/>
      <c r="BO29" s="68"/>
      <c r="BP29" s="68"/>
      <c r="BQ29" s="68"/>
      <c r="BR29" s="68"/>
      <c r="BS29" s="68"/>
      <c r="BT29" s="68"/>
      <c r="BU29" s="68"/>
      <c r="BV29" s="68"/>
      <c r="BW29" s="68"/>
      <c r="BX29" s="68"/>
      <c r="BY29" s="68"/>
      <c r="BZ29" s="6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8"/>
      <c r="BN30" s="68"/>
      <c r="BO30" s="68"/>
      <c r="BP30" s="68"/>
      <c r="BQ30" s="68"/>
      <c r="BR30" s="68"/>
      <c r="BS30" s="68"/>
      <c r="BT30" s="68"/>
      <c r="BU30" s="68"/>
      <c r="BV30" s="68"/>
      <c r="BW30" s="68"/>
      <c r="BX30" s="68"/>
      <c r="BY30" s="68"/>
      <c r="BZ30" s="6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8"/>
      <c r="BN31" s="68"/>
      <c r="BO31" s="68"/>
      <c r="BP31" s="68"/>
      <c r="BQ31" s="68"/>
      <c r="BR31" s="68"/>
      <c r="BS31" s="68"/>
      <c r="BT31" s="68"/>
      <c r="BU31" s="68"/>
      <c r="BV31" s="68"/>
      <c r="BW31" s="68"/>
      <c r="BX31" s="68"/>
      <c r="BY31" s="68"/>
      <c r="BZ31" s="6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8"/>
      <c r="BN32" s="68"/>
      <c r="BO32" s="68"/>
      <c r="BP32" s="68"/>
      <c r="BQ32" s="68"/>
      <c r="BR32" s="68"/>
      <c r="BS32" s="68"/>
      <c r="BT32" s="68"/>
      <c r="BU32" s="68"/>
      <c r="BV32" s="68"/>
      <c r="BW32" s="68"/>
      <c r="BX32" s="68"/>
      <c r="BY32" s="68"/>
      <c r="BZ32" s="6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8"/>
      <c r="BN33" s="68"/>
      <c r="BO33" s="68"/>
      <c r="BP33" s="68"/>
      <c r="BQ33" s="68"/>
      <c r="BR33" s="68"/>
      <c r="BS33" s="68"/>
      <c r="BT33" s="68"/>
      <c r="BU33" s="68"/>
      <c r="BV33" s="68"/>
      <c r="BW33" s="68"/>
      <c r="BX33" s="68"/>
      <c r="BY33" s="68"/>
      <c r="BZ33" s="6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8"/>
      <c r="BN34" s="68"/>
      <c r="BO34" s="68"/>
      <c r="BP34" s="68"/>
      <c r="BQ34" s="68"/>
      <c r="BR34" s="68"/>
      <c r="BS34" s="68"/>
      <c r="BT34" s="68"/>
      <c r="BU34" s="68"/>
      <c r="BV34" s="68"/>
      <c r="BW34" s="68"/>
      <c r="BX34" s="68"/>
      <c r="BY34" s="68"/>
      <c r="BZ34" s="6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8"/>
      <c r="BN35" s="68"/>
      <c r="BO35" s="68"/>
      <c r="BP35" s="68"/>
      <c r="BQ35" s="68"/>
      <c r="BR35" s="68"/>
      <c r="BS35" s="68"/>
      <c r="BT35" s="68"/>
      <c r="BU35" s="68"/>
      <c r="BV35" s="68"/>
      <c r="BW35" s="68"/>
      <c r="BX35" s="68"/>
      <c r="BY35" s="68"/>
      <c r="BZ35" s="6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8"/>
      <c r="BN36" s="68"/>
      <c r="BO36" s="68"/>
      <c r="BP36" s="68"/>
      <c r="BQ36" s="68"/>
      <c r="BR36" s="68"/>
      <c r="BS36" s="68"/>
      <c r="BT36" s="68"/>
      <c r="BU36" s="68"/>
      <c r="BV36" s="68"/>
      <c r="BW36" s="68"/>
      <c r="BX36" s="68"/>
      <c r="BY36" s="68"/>
      <c r="BZ36" s="6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8"/>
      <c r="BN37" s="68"/>
      <c r="BO37" s="68"/>
      <c r="BP37" s="68"/>
      <c r="BQ37" s="68"/>
      <c r="BR37" s="68"/>
      <c r="BS37" s="68"/>
      <c r="BT37" s="68"/>
      <c r="BU37" s="68"/>
      <c r="BV37" s="68"/>
      <c r="BW37" s="68"/>
      <c r="BX37" s="68"/>
      <c r="BY37" s="68"/>
      <c r="BZ37" s="6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8"/>
      <c r="BN38" s="68"/>
      <c r="BO38" s="68"/>
      <c r="BP38" s="68"/>
      <c r="BQ38" s="68"/>
      <c r="BR38" s="68"/>
      <c r="BS38" s="68"/>
      <c r="BT38" s="68"/>
      <c r="BU38" s="68"/>
      <c r="BV38" s="68"/>
      <c r="BW38" s="68"/>
      <c r="BX38" s="68"/>
      <c r="BY38" s="68"/>
      <c r="BZ38" s="6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8"/>
      <c r="BN39" s="68"/>
      <c r="BO39" s="68"/>
      <c r="BP39" s="68"/>
      <c r="BQ39" s="68"/>
      <c r="BR39" s="68"/>
      <c r="BS39" s="68"/>
      <c r="BT39" s="68"/>
      <c r="BU39" s="68"/>
      <c r="BV39" s="68"/>
      <c r="BW39" s="68"/>
      <c r="BX39" s="68"/>
      <c r="BY39" s="68"/>
      <c r="BZ39" s="6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8"/>
      <c r="BN40" s="68"/>
      <c r="BO40" s="68"/>
      <c r="BP40" s="68"/>
      <c r="BQ40" s="68"/>
      <c r="BR40" s="68"/>
      <c r="BS40" s="68"/>
      <c r="BT40" s="68"/>
      <c r="BU40" s="68"/>
      <c r="BV40" s="68"/>
      <c r="BW40" s="68"/>
      <c r="BX40" s="68"/>
      <c r="BY40" s="68"/>
      <c r="BZ40" s="6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8"/>
      <c r="BN41" s="68"/>
      <c r="BO41" s="68"/>
      <c r="BP41" s="68"/>
      <c r="BQ41" s="68"/>
      <c r="BR41" s="68"/>
      <c r="BS41" s="68"/>
      <c r="BT41" s="68"/>
      <c r="BU41" s="68"/>
      <c r="BV41" s="68"/>
      <c r="BW41" s="68"/>
      <c r="BX41" s="68"/>
      <c r="BY41" s="68"/>
      <c r="BZ41" s="6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8"/>
      <c r="BN42" s="68"/>
      <c r="BO42" s="68"/>
      <c r="BP42" s="68"/>
      <c r="BQ42" s="68"/>
      <c r="BR42" s="68"/>
      <c r="BS42" s="68"/>
      <c r="BT42" s="68"/>
      <c r="BU42" s="68"/>
      <c r="BV42" s="68"/>
      <c r="BW42" s="68"/>
      <c r="BX42" s="68"/>
      <c r="BY42" s="68"/>
      <c r="BZ42" s="6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8"/>
      <c r="BN43" s="68"/>
      <c r="BO43" s="68"/>
      <c r="BP43" s="68"/>
      <c r="BQ43" s="68"/>
      <c r="BR43" s="68"/>
      <c r="BS43" s="68"/>
      <c r="BT43" s="68"/>
      <c r="BU43" s="68"/>
      <c r="BV43" s="68"/>
      <c r="BW43" s="68"/>
      <c r="BX43" s="68"/>
      <c r="BY43" s="68"/>
      <c r="BZ43" s="6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0"/>
      <c r="BM44" s="71"/>
      <c r="BN44" s="71"/>
      <c r="BO44" s="71"/>
      <c r="BP44" s="71"/>
      <c r="BQ44" s="71"/>
      <c r="BR44" s="71"/>
      <c r="BS44" s="71"/>
      <c r="BT44" s="71"/>
      <c r="BU44" s="71"/>
      <c r="BV44" s="71"/>
      <c r="BW44" s="71"/>
      <c r="BX44" s="71"/>
      <c r="BY44" s="71"/>
      <c r="BZ44" s="7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114</v>
      </c>
      <c r="BM47" s="68"/>
      <c r="BN47" s="68"/>
      <c r="BO47" s="68"/>
      <c r="BP47" s="68"/>
      <c r="BQ47" s="68"/>
      <c r="BR47" s="68"/>
      <c r="BS47" s="68"/>
      <c r="BT47" s="68"/>
      <c r="BU47" s="68"/>
      <c r="BV47" s="68"/>
      <c r="BW47" s="68"/>
      <c r="BX47" s="68"/>
      <c r="BY47" s="68"/>
      <c r="BZ47" s="6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8"/>
      <c r="BN48" s="68"/>
      <c r="BO48" s="68"/>
      <c r="BP48" s="68"/>
      <c r="BQ48" s="68"/>
      <c r="BR48" s="68"/>
      <c r="BS48" s="68"/>
      <c r="BT48" s="68"/>
      <c r="BU48" s="68"/>
      <c r="BV48" s="68"/>
      <c r="BW48" s="68"/>
      <c r="BX48" s="68"/>
      <c r="BY48" s="68"/>
      <c r="BZ48" s="6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8"/>
      <c r="BN49" s="68"/>
      <c r="BO49" s="68"/>
      <c r="BP49" s="68"/>
      <c r="BQ49" s="68"/>
      <c r="BR49" s="68"/>
      <c r="BS49" s="68"/>
      <c r="BT49" s="68"/>
      <c r="BU49" s="68"/>
      <c r="BV49" s="68"/>
      <c r="BW49" s="68"/>
      <c r="BX49" s="68"/>
      <c r="BY49" s="68"/>
      <c r="BZ49" s="6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8"/>
      <c r="BN50" s="68"/>
      <c r="BO50" s="68"/>
      <c r="BP50" s="68"/>
      <c r="BQ50" s="68"/>
      <c r="BR50" s="68"/>
      <c r="BS50" s="68"/>
      <c r="BT50" s="68"/>
      <c r="BU50" s="68"/>
      <c r="BV50" s="68"/>
      <c r="BW50" s="68"/>
      <c r="BX50" s="68"/>
      <c r="BY50" s="68"/>
      <c r="BZ50" s="6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8"/>
      <c r="BN51" s="68"/>
      <c r="BO51" s="68"/>
      <c r="BP51" s="68"/>
      <c r="BQ51" s="68"/>
      <c r="BR51" s="68"/>
      <c r="BS51" s="68"/>
      <c r="BT51" s="68"/>
      <c r="BU51" s="68"/>
      <c r="BV51" s="68"/>
      <c r="BW51" s="68"/>
      <c r="BX51" s="68"/>
      <c r="BY51" s="68"/>
      <c r="BZ51" s="6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8"/>
      <c r="BN52" s="68"/>
      <c r="BO52" s="68"/>
      <c r="BP52" s="68"/>
      <c r="BQ52" s="68"/>
      <c r="BR52" s="68"/>
      <c r="BS52" s="68"/>
      <c r="BT52" s="68"/>
      <c r="BU52" s="68"/>
      <c r="BV52" s="68"/>
      <c r="BW52" s="68"/>
      <c r="BX52" s="68"/>
      <c r="BY52" s="68"/>
      <c r="BZ52" s="6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8"/>
      <c r="BN53" s="68"/>
      <c r="BO53" s="68"/>
      <c r="BP53" s="68"/>
      <c r="BQ53" s="68"/>
      <c r="BR53" s="68"/>
      <c r="BS53" s="68"/>
      <c r="BT53" s="68"/>
      <c r="BU53" s="68"/>
      <c r="BV53" s="68"/>
      <c r="BW53" s="68"/>
      <c r="BX53" s="68"/>
      <c r="BY53" s="68"/>
      <c r="BZ53" s="6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8"/>
      <c r="BN54" s="68"/>
      <c r="BO54" s="68"/>
      <c r="BP54" s="68"/>
      <c r="BQ54" s="68"/>
      <c r="BR54" s="68"/>
      <c r="BS54" s="68"/>
      <c r="BT54" s="68"/>
      <c r="BU54" s="68"/>
      <c r="BV54" s="68"/>
      <c r="BW54" s="68"/>
      <c r="BX54" s="68"/>
      <c r="BY54" s="68"/>
      <c r="BZ54" s="6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8"/>
      <c r="BN55" s="68"/>
      <c r="BO55" s="68"/>
      <c r="BP55" s="68"/>
      <c r="BQ55" s="68"/>
      <c r="BR55" s="68"/>
      <c r="BS55" s="68"/>
      <c r="BT55" s="68"/>
      <c r="BU55" s="68"/>
      <c r="BV55" s="68"/>
      <c r="BW55" s="68"/>
      <c r="BX55" s="68"/>
      <c r="BY55" s="68"/>
      <c r="BZ55" s="6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8"/>
      <c r="BN56" s="68"/>
      <c r="BO56" s="68"/>
      <c r="BP56" s="68"/>
      <c r="BQ56" s="68"/>
      <c r="BR56" s="68"/>
      <c r="BS56" s="68"/>
      <c r="BT56" s="68"/>
      <c r="BU56" s="68"/>
      <c r="BV56" s="68"/>
      <c r="BW56" s="68"/>
      <c r="BX56" s="68"/>
      <c r="BY56" s="68"/>
      <c r="BZ56" s="6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8"/>
      <c r="BN57" s="68"/>
      <c r="BO57" s="68"/>
      <c r="BP57" s="68"/>
      <c r="BQ57" s="68"/>
      <c r="BR57" s="68"/>
      <c r="BS57" s="68"/>
      <c r="BT57" s="68"/>
      <c r="BU57" s="68"/>
      <c r="BV57" s="68"/>
      <c r="BW57" s="68"/>
      <c r="BX57" s="68"/>
      <c r="BY57" s="68"/>
      <c r="BZ57" s="6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8"/>
      <c r="BN58" s="68"/>
      <c r="BO58" s="68"/>
      <c r="BP58" s="68"/>
      <c r="BQ58" s="68"/>
      <c r="BR58" s="68"/>
      <c r="BS58" s="68"/>
      <c r="BT58" s="68"/>
      <c r="BU58" s="68"/>
      <c r="BV58" s="68"/>
      <c r="BW58" s="68"/>
      <c r="BX58" s="68"/>
      <c r="BY58" s="68"/>
      <c r="BZ58" s="6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8"/>
      <c r="BN59" s="68"/>
      <c r="BO59" s="68"/>
      <c r="BP59" s="68"/>
      <c r="BQ59" s="68"/>
      <c r="BR59" s="68"/>
      <c r="BS59" s="68"/>
      <c r="BT59" s="68"/>
      <c r="BU59" s="68"/>
      <c r="BV59" s="68"/>
      <c r="BW59" s="68"/>
      <c r="BX59" s="68"/>
      <c r="BY59" s="68"/>
      <c r="BZ59" s="69"/>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7"/>
      <c r="BM60" s="68"/>
      <c r="BN60" s="68"/>
      <c r="BO60" s="68"/>
      <c r="BP60" s="68"/>
      <c r="BQ60" s="68"/>
      <c r="BR60" s="68"/>
      <c r="BS60" s="68"/>
      <c r="BT60" s="68"/>
      <c r="BU60" s="68"/>
      <c r="BV60" s="68"/>
      <c r="BW60" s="68"/>
      <c r="BX60" s="68"/>
      <c r="BY60" s="68"/>
      <c r="BZ60" s="69"/>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7"/>
      <c r="BM61" s="68"/>
      <c r="BN61" s="68"/>
      <c r="BO61" s="68"/>
      <c r="BP61" s="68"/>
      <c r="BQ61" s="68"/>
      <c r="BR61" s="68"/>
      <c r="BS61" s="68"/>
      <c r="BT61" s="68"/>
      <c r="BU61" s="68"/>
      <c r="BV61" s="68"/>
      <c r="BW61" s="68"/>
      <c r="BX61" s="68"/>
      <c r="BY61" s="68"/>
      <c r="BZ61" s="6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8"/>
      <c r="BN62" s="68"/>
      <c r="BO62" s="68"/>
      <c r="BP62" s="68"/>
      <c r="BQ62" s="68"/>
      <c r="BR62" s="68"/>
      <c r="BS62" s="68"/>
      <c r="BT62" s="68"/>
      <c r="BU62" s="68"/>
      <c r="BV62" s="68"/>
      <c r="BW62" s="68"/>
      <c r="BX62" s="68"/>
      <c r="BY62" s="68"/>
      <c r="BZ62" s="6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0"/>
      <c r="BM63" s="71"/>
      <c r="BN63" s="71"/>
      <c r="BO63" s="71"/>
      <c r="BP63" s="71"/>
      <c r="BQ63" s="71"/>
      <c r="BR63" s="71"/>
      <c r="BS63" s="71"/>
      <c r="BT63" s="71"/>
      <c r="BU63" s="71"/>
      <c r="BV63" s="71"/>
      <c r="BW63" s="71"/>
      <c r="BX63" s="71"/>
      <c r="BY63" s="71"/>
      <c r="BZ63" s="7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115</v>
      </c>
      <c r="BM66" s="68"/>
      <c r="BN66" s="68"/>
      <c r="BO66" s="68"/>
      <c r="BP66" s="68"/>
      <c r="BQ66" s="68"/>
      <c r="BR66" s="68"/>
      <c r="BS66" s="68"/>
      <c r="BT66" s="68"/>
      <c r="BU66" s="68"/>
      <c r="BV66" s="68"/>
      <c r="BW66" s="68"/>
      <c r="BX66" s="68"/>
      <c r="BY66" s="68"/>
      <c r="BZ66" s="6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8"/>
      <c r="BN67" s="68"/>
      <c r="BO67" s="68"/>
      <c r="BP67" s="68"/>
      <c r="BQ67" s="68"/>
      <c r="BR67" s="68"/>
      <c r="BS67" s="68"/>
      <c r="BT67" s="68"/>
      <c r="BU67" s="68"/>
      <c r="BV67" s="68"/>
      <c r="BW67" s="68"/>
      <c r="BX67" s="68"/>
      <c r="BY67" s="68"/>
      <c r="BZ67" s="6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8"/>
      <c r="BN68" s="68"/>
      <c r="BO68" s="68"/>
      <c r="BP68" s="68"/>
      <c r="BQ68" s="68"/>
      <c r="BR68" s="68"/>
      <c r="BS68" s="68"/>
      <c r="BT68" s="68"/>
      <c r="BU68" s="68"/>
      <c r="BV68" s="68"/>
      <c r="BW68" s="68"/>
      <c r="BX68" s="68"/>
      <c r="BY68" s="68"/>
      <c r="BZ68" s="6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8"/>
      <c r="BN69" s="68"/>
      <c r="BO69" s="68"/>
      <c r="BP69" s="68"/>
      <c r="BQ69" s="68"/>
      <c r="BR69" s="68"/>
      <c r="BS69" s="68"/>
      <c r="BT69" s="68"/>
      <c r="BU69" s="68"/>
      <c r="BV69" s="68"/>
      <c r="BW69" s="68"/>
      <c r="BX69" s="68"/>
      <c r="BY69" s="68"/>
      <c r="BZ69" s="6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8"/>
      <c r="BN70" s="68"/>
      <c r="BO70" s="68"/>
      <c r="BP70" s="68"/>
      <c r="BQ70" s="68"/>
      <c r="BR70" s="68"/>
      <c r="BS70" s="68"/>
      <c r="BT70" s="68"/>
      <c r="BU70" s="68"/>
      <c r="BV70" s="68"/>
      <c r="BW70" s="68"/>
      <c r="BX70" s="68"/>
      <c r="BY70" s="68"/>
      <c r="BZ70" s="6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8"/>
      <c r="BN71" s="68"/>
      <c r="BO71" s="68"/>
      <c r="BP71" s="68"/>
      <c r="BQ71" s="68"/>
      <c r="BR71" s="68"/>
      <c r="BS71" s="68"/>
      <c r="BT71" s="68"/>
      <c r="BU71" s="68"/>
      <c r="BV71" s="68"/>
      <c r="BW71" s="68"/>
      <c r="BX71" s="68"/>
      <c r="BY71" s="68"/>
      <c r="BZ71" s="6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8"/>
      <c r="BN72" s="68"/>
      <c r="BO72" s="68"/>
      <c r="BP72" s="68"/>
      <c r="BQ72" s="68"/>
      <c r="BR72" s="68"/>
      <c r="BS72" s="68"/>
      <c r="BT72" s="68"/>
      <c r="BU72" s="68"/>
      <c r="BV72" s="68"/>
      <c r="BW72" s="68"/>
      <c r="BX72" s="68"/>
      <c r="BY72" s="68"/>
      <c r="BZ72" s="6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8"/>
      <c r="BN73" s="68"/>
      <c r="BO73" s="68"/>
      <c r="BP73" s="68"/>
      <c r="BQ73" s="68"/>
      <c r="BR73" s="68"/>
      <c r="BS73" s="68"/>
      <c r="BT73" s="68"/>
      <c r="BU73" s="68"/>
      <c r="BV73" s="68"/>
      <c r="BW73" s="68"/>
      <c r="BX73" s="68"/>
      <c r="BY73" s="68"/>
      <c r="BZ73" s="6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8"/>
      <c r="BN74" s="68"/>
      <c r="BO74" s="68"/>
      <c r="BP74" s="68"/>
      <c r="BQ74" s="68"/>
      <c r="BR74" s="68"/>
      <c r="BS74" s="68"/>
      <c r="BT74" s="68"/>
      <c r="BU74" s="68"/>
      <c r="BV74" s="68"/>
      <c r="BW74" s="68"/>
      <c r="BX74" s="68"/>
      <c r="BY74" s="68"/>
      <c r="BZ74" s="6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8"/>
      <c r="BN75" s="68"/>
      <c r="BO75" s="68"/>
      <c r="BP75" s="68"/>
      <c r="BQ75" s="68"/>
      <c r="BR75" s="68"/>
      <c r="BS75" s="68"/>
      <c r="BT75" s="68"/>
      <c r="BU75" s="68"/>
      <c r="BV75" s="68"/>
      <c r="BW75" s="68"/>
      <c r="BX75" s="68"/>
      <c r="BY75" s="68"/>
      <c r="BZ75" s="6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8"/>
      <c r="BN76" s="68"/>
      <c r="BO76" s="68"/>
      <c r="BP76" s="68"/>
      <c r="BQ76" s="68"/>
      <c r="BR76" s="68"/>
      <c r="BS76" s="68"/>
      <c r="BT76" s="68"/>
      <c r="BU76" s="68"/>
      <c r="BV76" s="68"/>
      <c r="BW76" s="68"/>
      <c r="BX76" s="68"/>
      <c r="BY76" s="68"/>
      <c r="BZ76" s="6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8"/>
      <c r="BN77" s="68"/>
      <c r="BO77" s="68"/>
      <c r="BP77" s="68"/>
      <c r="BQ77" s="68"/>
      <c r="BR77" s="68"/>
      <c r="BS77" s="68"/>
      <c r="BT77" s="68"/>
      <c r="BU77" s="68"/>
      <c r="BV77" s="68"/>
      <c r="BW77" s="68"/>
      <c r="BX77" s="68"/>
      <c r="BY77" s="68"/>
      <c r="BZ77" s="6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8"/>
      <c r="BN78" s="68"/>
      <c r="BO78" s="68"/>
      <c r="BP78" s="68"/>
      <c r="BQ78" s="68"/>
      <c r="BR78" s="68"/>
      <c r="BS78" s="68"/>
      <c r="BT78" s="68"/>
      <c r="BU78" s="68"/>
      <c r="BV78" s="68"/>
      <c r="BW78" s="68"/>
      <c r="BX78" s="68"/>
      <c r="BY78" s="68"/>
      <c r="BZ78" s="6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8"/>
      <c r="BN79" s="68"/>
      <c r="BO79" s="68"/>
      <c r="BP79" s="68"/>
      <c r="BQ79" s="68"/>
      <c r="BR79" s="68"/>
      <c r="BS79" s="68"/>
      <c r="BT79" s="68"/>
      <c r="BU79" s="68"/>
      <c r="BV79" s="68"/>
      <c r="BW79" s="68"/>
      <c r="BX79" s="68"/>
      <c r="BY79" s="68"/>
      <c r="BZ79" s="6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8"/>
      <c r="BN80" s="68"/>
      <c r="BO80" s="68"/>
      <c r="BP80" s="68"/>
      <c r="BQ80" s="68"/>
      <c r="BR80" s="68"/>
      <c r="BS80" s="68"/>
      <c r="BT80" s="68"/>
      <c r="BU80" s="68"/>
      <c r="BV80" s="68"/>
      <c r="BW80" s="68"/>
      <c r="BX80" s="68"/>
      <c r="BY80" s="68"/>
      <c r="BZ80" s="6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8"/>
      <c r="BN81" s="68"/>
      <c r="BO81" s="68"/>
      <c r="BP81" s="68"/>
      <c r="BQ81" s="68"/>
      <c r="BR81" s="68"/>
      <c r="BS81" s="68"/>
      <c r="BT81" s="68"/>
      <c r="BU81" s="68"/>
      <c r="BV81" s="68"/>
      <c r="BW81" s="68"/>
      <c r="BX81" s="68"/>
      <c r="BY81" s="68"/>
      <c r="BZ81" s="6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0"/>
      <c r="BM82" s="71"/>
      <c r="BN82" s="71"/>
      <c r="BO82" s="71"/>
      <c r="BP82" s="71"/>
      <c r="BQ82" s="71"/>
      <c r="BR82" s="71"/>
      <c r="BS82" s="71"/>
      <c r="BT82" s="71"/>
      <c r="BU82" s="71"/>
      <c r="BV82" s="71"/>
      <c r="BW82" s="71"/>
      <c r="BX82" s="71"/>
      <c r="BY82" s="71"/>
      <c r="BZ82" s="72"/>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iDT+XzPB0Hmg89uGkRvanj007BR4YKv2W1iOYeK+aZGnTJFQLi7FgBJ5Hxv3rh9GV51z7LvWRp2erd9ckXXN8g==" saltValue="OLrqX7GBAQAh0rucsJy4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302066</v>
      </c>
      <c r="D6" s="19">
        <f t="shared" si="3"/>
        <v>46</v>
      </c>
      <c r="E6" s="19">
        <f t="shared" si="3"/>
        <v>17</v>
      </c>
      <c r="F6" s="19">
        <f t="shared" si="3"/>
        <v>4</v>
      </c>
      <c r="G6" s="19">
        <f t="shared" si="3"/>
        <v>0</v>
      </c>
      <c r="H6" s="19" t="str">
        <f t="shared" si="3"/>
        <v>和歌山県　田辺市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84.15</v>
      </c>
      <c r="P6" s="20">
        <f t="shared" si="3"/>
        <v>0.14000000000000001</v>
      </c>
      <c r="Q6" s="20">
        <f t="shared" si="3"/>
        <v>43.75</v>
      </c>
      <c r="R6" s="20">
        <f t="shared" si="3"/>
        <v>4610</v>
      </c>
      <c r="S6" s="20">
        <f t="shared" si="3"/>
        <v>70880</v>
      </c>
      <c r="T6" s="20">
        <f t="shared" si="3"/>
        <v>1026.9100000000001</v>
      </c>
      <c r="U6" s="20">
        <f t="shared" si="3"/>
        <v>69.02</v>
      </c>
      <c r="V6" s="20">
        <f t="shared" si="3"/>
        <v>100</v>
      </c>
      <c r="W6" s="20">
        <f t="shared" si="3"/>
        <v>0.13</v>
      </c>
      <c r="X6" s="20">
        <f t="shared" si="3"/>
        <v>769.23</v>
      </c>
      <c r="Y6" s="21" t="str">
        <f>IF(Y7="",NA(),Y7)</f>
        <v>-</v>
      </c>
      <c r="Z6" s="21" t="str">
        <f t="shared" ref="Z6:AH6" si="4">IF(Z7="",NA(),Z7)</f>
        <v>-</v>
      </c>
      <c r="AA6" s="21" t="str">
        <f t="shared" si="4"/>
        <v>-</v>
      </c>
      <c r="AB6" s="21">
        <f t="shared" si="4"/>
        <v>116.21</v>
      </c>
      <c r="AC6" s="21">
        <f t="shared" si="4"/>
        <v>117.43</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29.36</v>
      </c>
      <c r="AY6" s="21">
        <f t="shared" si="6"/>
        <v>27.41</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1">
        <f t="shared" si="7"/>
        <v>1320.58</v>
      </c>
      <c r="BJ6" s="21">
        <f t="shared" si="7"/>
        <v>1367.01</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43.86</v>
      </c>
      <c r="BU6" s="21">
        <f t="shared" si="8"/>
        <v>37.35</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398.53</v>
      </c>
      <c r="CF6" s="21">
        <f t="shared" si="9"/>
        <v>432.4</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f t="shared" si="10"/>
        <v>26.35</v>
      </c>
      <c r="CQ6" s="21">
        <f t="shared" si="10"/>
        <v>33.909999999999997</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86.14</v>
      </c>
      <c r="DB6" s="21">
        <f t="shared" si="11"/>
        <v>86</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3.6</v>
      </c>
      <c r="DM6" s="21">
        <f t="shared" si="12"/>
        <v>7.21</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2">
      <c r="A7" s="14"/>
      <c r="B7" s="23">
        <v>2021</v>
      </c>
      <c r="C7" s="23">
        <v>302066</v>
      </c>
      <c r="D7" s="23">
        <v>46</v>
      </c>
      <c r="E7" s="23">
        <v>17</v>
      </c>
      <c r="F7" s="23">
        <v>4</v>
      </c>
      <c r="G7" s="23">
        <v>0</v>
      </c>
      <c r="H7" s="23" t="s">
        <v>96</v>
      </c>
      <c r="I7" s="23" t="s">
        <v>97</v>
      </c>
      <c r="J7" s="23" t="s">
        <v>98</v>
      </c>
      <c r="K7" s="23" t="s">
        <v>99</v>
      </c>
      <c r="L7" s="23" t="s">
        <v>100</v>
      </c>
      <c r="M7" s="23" t="s">
        <v>101</v>
      </c>
      <c r="N7" s="24" t="s">
        <v>102</v>
      </c>
      <c r="O7" s="24">
        <v>84.15</v>
      </c>
      <c r="P7" s="24">
        <v>0.14000000000000001</v>
      </c>
      <c r="Q7" s="24">
        <v>43.75</v>
      </c>
      <c r="R7" s="24">
        <v>4610</v>
      </c>
      <c r="S7" s="24">
        <v>70880</v>
      </c>
      <c r="T7" s="24">
        <v>1026.9100000000001</v>
      </c>
      <c r="U7" s="24">
        <v>69.02</v>
      </c>
      <c r="V7" s="24">
        <v>100</v>
      </c>
      <c r="W7" s="24">
        <v>0.13</v>
      </c>
      <c r="X7" s="24">
        <v>769.23</v>
      </c>
      <c r="Y7" s="24" t="s">
        <v>102</v>
      </c>
      <c r="Z7" s="24" t="s">
        <v>102</v>
      </c>
      <c r="AA7" s="24" t="s">
        <v>102</v>
      </c>
      <c r="AB7" s="24">
        <v>116.21</v>
      </c>
      <c r="AC7" s="24">
        <v>117.43</v>
      </c>
      <c r="AD7" s="24" t="s">
        <v>102</v>
      </c>
      <c r="AE7" s="24" t="s">
        <v>102</v>
      </c>
      <c r="AF7" s="24" t="s">
        <v>102</v>
      </c>
      <c r="AG7" s="24">
        <v>105.78</v>
      </c>
      <c r="AH7" s="24">
        <v>106.09</v>
      </c>
      <c r="AI7" s="24">
        <v>105.35</v>
      </c>
      <c r="AJ7" s="24" t="s">
        <v>102</v>
      </c>
      <c r="AK7" s="24" t="s">
        <v>102</v>
      </c>
      <c r="AL7" s="24" t="s">
        <v>102</v>
      </c>
      <c r="AM7" s="24">
        <v>0</v>
      </c>
      <c r="AN7" s="24">
        <v>0</v>
      </c>
      <c r="AO7" s="24" t="s">
        <v>102</v>
      </c>
      <c r="AP7" s="24" t="s">
        <v>102</v>
      </c>
      <c r="AQ7" s="24" t="s">
        <v>102</v>
      </c>
      <c r="AR7" s="24">
        <v>63.96</v>
      </c>
      <c r="AS7" s="24">
        <v>69.42</v>
      </c>
      <c r="AT7" s="24">
        <v>63.89</v>
      </c>
      <c r="AU7" s="24" t="s">
        <v>102</v>
      </c>
      <c r="AV7" s="24" t="s">
        <v>102</v>
      </c>
      <c r="AW7" s="24" t="s">
        <v>102</v>
      </c>
      <c r="AX7" s="24">
        <v>29.36</v>
      </c>
      <c r="AY7" s="24">
        <v>27.41</v>
      </c>
      <c r="AZ7" s="24" t="s">
        <v>102</v>
      </c>
      <c r="BA7" s="24" t="s">
        <v>102</v>
      </c>
      <c r="BB7" s="24" t="s">
        <v>102</v>
      </c>
      <c r="BC7" s="24">
        <v>44.24</v>
      </c>
      <c r="BD7" s="24">
        <v>43.07</v>
      </c>
      <c r="BE7" s="24">
        <v>44.07</v>
      </c>
      <c r="BF7" s="24" t="s">
        <v>102</v>
      </c>
      <c r="BG7" s="24" t="s">
        <v>102</v>
      </c>
      <c r="BH7" s="24" t="s">
        <v>102</v>
      </c>
      <c r="BI7" s="24">
        <v>1320.58</v>
      </c>
      <c r="BJ7" s="24">
        <v>1367.01</v>
      </c>
      <c r="BK7" s="24" t="s">
        <v>102</v>
      </c>
      <c r="BL7" s="24" t="s">
        <v>102</v>
      </c>
      <c r="BM7" s="24" t="s">
        <v>102</v>
      </c>
      <c r="BN7" s="24">
        <v>1258.43</v>
      </c>
      <c r="BO7" s="24">
        <v>1163.75</v>
      </c>
      <c r="BP7" s="24">
        <v>1201.79</v>
      </c>
      <c r="BQ7" s="24" t="s">
        <v>102</v>
      </c>
      <c r="BR7" s="24" t="s">
        <v>102</v>
      </c>
      <c r="BS7" s="24" t="s">
        <v>102</v>
      </c>
      <c r="BT7" s="24">
        <v>43.86</v>
      </c>
      <c r="BU7" s="24">
        <v>37.35</v>
      </c>
      <c r="BV7" s="24" t="s">
        <v>102</v>
      </c>
      <c r="BW7" s="24" t="s">
        <v>102</v>
      </c>
      <c r="BX7" s="24" t="s">
        <v>102</v>
      </c>
      <c r="BY7" s="24">
        <v>73.36</v>
      </c>
      <c r="BZ7" s="24">
        <v>72.599999999999994</v>
      </c>
      <c r="CA7" s="24">
        <v>75.31</v>
      </c>
      <c r="CB7" s="24" t="s">
        <v>102</v>
      </c>
      <c r="CC7" s="24" t="s">
        <v>102</v>
      </c>
      <c r="CD7" s="24" t="s">
        <v>102</v>
      </c>
      <c r="CE7" s="24">
        <v>398.53</v>
      </c>
      <c r="CF7" s="24">
        <v>432.4</v>
      </c>
      <c r="CG7" s="24" t="s">
        <v>102</v>
      </c>
      <c r="CH7" s="24" t="s">
        <v>102</v>
      </c>
      <c r="CI7" s="24" t="s">
        <v>102</v>
      </c>
      <c r="CJ7" s="24">
        <v>224.88</v>
      </c>
      <c r="CK7" s="24">
        <v>228.64</v>
      </c>
      <c r="CL7" s="24">
        <v>216.39</v>
      </c>
      <c r="CM7" s="24" t="s">
        <v>102</v>
      </c>
      <c r="CN7" s="24" t="s">
        <v>102</v>
      </c>
      <c r="CO7" s="24" t="s">
        <v>102</v>
      </c>
      <c r="CP7" s="24">
        <v>26.35</v>
      </c>
      <c r="CQ7" s="24">
        <v>33.909999999999997</v>
      </c>
      <c r="CR7" s="24" t="s">
        <v>102</v>
      </c>
      <c r="CS7" s="24" t="s">
        <v>102</v>
      </c>
      <c r="CT7" s="24" t="s">
        <v>102</v>
      </c>
      <c r="CU7" s="24">
        <v>42.4</v>
      </c>
      <c r="CV7" s="24">
        <v>42.28</v>
      </c>
      <c r="CW7" s="24">
        <v>42.57</v>
      </c>
      <c r="CX7" s="24" t="s">
        <v>102</v>
      </c>
      <c r="CY7" s="24" t="s">
        <v>102</v>
      </c>
      <c r="CZ7" s="24" t="s">
        <v>102</v>
      </c>
      <c r="DA7" s="24">
        <v>86.14</v>
      </c>
      <c r="DB7" s="24">
        <v>86</v>
      </c>
      <c r="DC7" s="24" t="s">
        <v>102</v>
      </c>
      <c r="DD7" s="24" t="s">
        <v>102</v>
      </c>
      <c r="DE7" s="24" t="s">
        <v>102</v>
      </c>
      <c r="DF7" s="24">
        <v>84.19</v>
      </c>
      <c r="DG7" s="24">
        <v>84.34</v>
      </c>
      <c r="DH7" s="24">
        <v>85.24</v>
      </c>
      <c r="DI7" s="24" t="s">
        <v>102</v>
      </c>
      <c r="DJ7" s="24" t="s">
        <v>102</v>
      </c>
      <c r="DK7" s="24" t="s">
        <v>102</v>
      </c>
      <c r="DL7" s="24">
        <v>3.6</v>
      </c>
      <c r="DM7" s="24">
        <v>7.21</v>
      </c>
      <c r="DN7" s="24" t="s">
        <v>102</v>
      </c>
      <c r="DO7" s="24" t="s">
        <v>102</v>
      </c>
      <c r="DP7" s="24" t="s">
        <v>102</v>
      </c>
      <c r="DQ7" s="24">
        <v>21.36</v>
      </c>
      <c r="DR7" s="24">
        <v>22.79</v>
      </c>
      <c r="DS7" s="24">
        <v>25.87</v>
      </c>
      <c r="DT7" s="24" t="s">
        <v>102</v>
      </c>
      <c r="DU7" s="24" t="s">
        <v>102</v>
      </c>
      <c r="DV7" s="24" t="s">
        <v>102</v>
      </c>
      <c r="DW7" s="24">
        <v>0</v>
      </c>
      <c r="DX7" s="24">
        <v>0</v>
      </c>
      <c r="DY7" s="24" t="s">
        <v>102</v>
      </c>
      <c r="DZ7" s="24" t="s">
        <v>102</v>
      </c>
      <c r="EA7" s="24" t="s">
        <v>102</v>
      </c>
      <c r="EB7" s="24">
        <v>0.01</v>
      </c>
      <c r="EC7" s="24">
        <v>0.01</v>
      </c>
      <c r="ED7" s="24">
        <v>0.01</v>
      </c>
      <c r="EE7" s="24" t="s">
        <v>102</v>
      </c>
      <c r="EF7" s="24" t="s">
        <v>102</v>
      </c>
      <c r="EG7" s="24" t="s">
        <v>102</v>
      </c>
      <c r="EH7" s="24">
        <v>0</v>
      </c>
      <c r="EI7" s="24">
        <v>0</v>
      </c>
      <c r="EJ7" s="24" t="s">
        <v>102</v>
      </c>
      <c r="EK7" s="24" t="s">
        <v>102</v>
      </c>
      <c r="EL7" s="24" t="s">
        <v>102</v>
      </c>
      <c r="EM7" s="24">
        <v>0.39</v>
      </c>
      <c r="EN7" s="24">
        <v>0.1</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2023-01-31T13:01:50Z</cp:lastPrinted>
  <dcterms:created xsi:type="dcterms:W3CDTF">2022-12-01T01:30:10Z</dcterms:created>
  <dcterms:modified xsi:type="dcterms:W3CDTF">2023-02-21T01:10:54Z</dcterms:modified>
  <cp:category/>
</cp:coreProperties>
</file>