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0.21\tanabelg\070200環境課\02_生活排水係\01庶務\03各種生活排水関係書\各種生活排水関係書\R7\R7_庁内調査\R8.1.18_【2_2〆】公営企業に係る経営比較分析表（令和６年度決算）の分析等について\回答\▲提出\"/>
    </mc:Choice>
  </mc:AlternateContent>
  <xr:revisionPtr revIDLastSave="0" documentId="13_ncr:1_{037D66B3-BDD1-432A-9A11-F57B75A0080D}" xr6:coauthVersionLast="36" xr6:coauthVersionMax="36" xr10:uidLastSave="{00000000-0000-0000-0000-000000000000}"/>
  <workbookProtection workbookAlgorithmName="SHA-512" workbookHashValue="Nu09ZCTsL5lpKa430HHT4t/Kkbk8pNG7Ja1qwhw6anqOPBAeWWRGB1kaTiq2/utiWC+PjGUV5QmCXW5+0hDjlw==" workbookSaltValue="YJKVedHGU/OziCocRhTRQ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T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<sst xmlns="http://schemas.openxmlformats.org/spreadsheetml/2006/main" count="319" uniqueCount="116">
  <si>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</si>
  <si>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</si>
  <si>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</si>
  <si>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</si>
  <si>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</si>
  <si>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</si>
  <si>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</si>
  <si>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</si>
  <si>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</si>
  <si>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</si>
  <si>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</si>
  <si>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</si>
  <si>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</si>
  <si>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</si>
  <si>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</si>
  <si>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</si>
  <si>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</si>
  <si>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</si>
  <si>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</si>
  <si>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</si>
  <si>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</si>
  <si>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</si>
  <si>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</si>
  <si>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</si>
  <si>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</si>
  <si>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</si>
  <si>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</si>
  <si>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</si>
  <si>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</si>
  <si>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</si>
  <si>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</si>
  <si>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</si>
  <si>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</si>
  <si>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</si>
  <si>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</si>
  <si>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</si>
  <si>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</si>
  <si>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</si>
  <si>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</si>
  <si>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</si>
  <si>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</si>
  <si>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</si>
  <si>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</si>
  <si>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</si>
  <si>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</si>
  <si>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</si>
  <si>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</si>
  <si>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</si>
  <si>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</si>
  <si>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</si>
  <si>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</si>
  <si>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</si>
  <si>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</si>
  <si>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</si>
  <si>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</si>
  <si>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</si>
  <si>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</si>
  <si>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</si>
  <si>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</si>
  <si>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</si>
  <si>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</si>
  <si>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</si>
  <si>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</si>
  <si>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</si>
  <si>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</si>
  <si>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</si>
  <si>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</si>
  <si>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</si>
  <si>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</si>
  <si>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</si>
  <si>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</si>
  <si>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</si>
  <si>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</si>
  <si>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</si>
  <si>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</si>
  <si>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</si>
  <si>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</si>
  <si>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</si>
  <si>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</si>
  <si>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</si>
  <si>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</si>
  <si>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</si>
  <si>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</si>
  <si>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</si>
  <si>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</si>
  <si>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</si>
  <si>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</si>
  <si>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</si>
  <si>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</si>
  <si>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</si>
  <si>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</si>
  <si>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</si>
  <si>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</si>
  <si>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</si>
  <si>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</si>
  <si>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</si>
  <si>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</si>
  <si>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</si>
  <si>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</si>
  <si>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</si>
  <si>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</si>
  <si>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</si>
  <si>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</si>
  <si>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</si>
  <si>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</si>
  <si>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</si>
  <si>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</si>
  <si>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</si>
  <si>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</si>
  <si>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</si>
  <si>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</si>
  <si>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</si>
  <si>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</si>
  <si>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
　今後、経営改善に向け施設維持管理経費の更なる節減や、計画的な施設改修等に努めてまいります。
　汚水処理原価は、処理区域内の高齢化による利用者の減少に伴い有収水量が減少し、類似団体より高い数値となっております。処理区域内の状況から接続率の大きな向上は見込めないため、維持管理費の節減に努め、汚水処理原価の改善に努めてまいります。
　施設利用率及び水洗化率は、類似団体より低い水準となっており、使用料収入の増加を図るためにも水洗化率向上の取組に努めてまいります。</t>
    <rPh sb="78" eb="83">
      <t>ケイヒカイシュウリツ</t>
    </rPh>
    <rPh sb="84" eb="85">
      <t>ヒク</t>
    </rPh>
    <rPh sb="94" eb="96">
      <t>ホジョ</t>
    </rPh>
    <phoneticPr fontId="4"/>
  </si>
  <si>
    <t>　供用開始から25年が経過しており、今後改修等の必要な時期が到来することになります。
　本年度末時点において、施設の大きな改修等の必要は生じていませんが、今後老朽化により発生する改修経費も想定した計画的な老朽化対策に取り組んでまいります。</t>
    <rPh sb="44" eb="45">
      <t>ホン</t>
    </rPh>
    <rPh sb="63" eb="64">
      <t>トウ</t>
    </rPh>
    <phoneticPr fontId="4"/>
  </si>
  <si>
    <t>　本市の小規模集合排水処理事業は、平成17年度の市町村合併以前から旧田辺市において、地域を限定した農業の集落地域（２地区）で行っている事業です。会計については、令和６年４月１日より、地方公営企業法の一部を適用し、公営企業会計へ移行していることから、各指標は１年度分のみの数値となっております。
　処理区域内の高齢化が進んでおり、加入率の減少により、今後、料金収入の大幅な増加は難しいと考えられるため、接続促進の啓発及び周知活動に努めるとともに、計画的かつ効率的な施設の維持管理を行い、地域の生活環境の向上を図り、経営の安定化に努めてまいります。</t>
    <rPh sb="177" eb="179">
      <t>リョウキン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</si>
</sst>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AA-4748-9516-04F7CDE2DF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0AA-4748-9516-04F7CDE2DF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27.27</c:v>
                </c:pt>
              </c:numCache>
            </c:numRef>
          </c:val>
          <c:extLst>
            <c:ext xmlns:c16="http://schemas.microsoft.com/office/drawing/2014/chart" uri="{C3380CC4-5D6E-409C-BE32-E72D297353CC}">
              <c16:uniqueId val="{00000000-D400-4A7E-86F4-192FC0C33A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D400-4A7E-86F4-192FC0C33A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40.29</c:v>
                </c:pt>
              </c:numCache>
            </c:numRef>
          </c:val>
          <c:extLst>
            <c:ext xmlns:c16="http://schemas.microsoft.com/office/drawing/2014/chart" uri="{C3380CC4-5D6E-409C-BE32-E72D297353CC}">
              <c16:uniqueId val="{00000000-A461-42A7-B0A4-2AA1AE4563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A461-42A7-B0A4-2AA1AE4563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175.98</c:v>
                </c:pt>
              </c:numCache>
            </c:numRef>
          </c:val>
          <c:extLst>
            <c:ext xmlns:c16="http://schemas.microsoft.com/office/drawing/2014/chart" uri="{C3380CC4-5D6E-409C-BE32-E72D297353CC}">
              <c16:uniqueId val="{00000000-02A7-4550-B5E3-9C27700869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02A7-4550-B5E3-9C27700869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3.42</c:v>
                </c:pt>
              </c:numCache>
            </c:numRef>
          </c:val>
          <c:extLst>
            <c:ext xmlns:c16="http://schemas.microsoft.com/office/drawing/2014/chart" uri="{C3380CC4-5D6E-409C-BE32-E72D297353CC}">
              <c16:uniqueId val="{00000000-161C-49A8-A61B-73019B21C7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161C-49A8-A61B-73019B21C7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EB-4B0C-B2A3-0CA578B97C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9EB-4B0C-B2A3-0CA578B97C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5A-4FF8-A236-EF605B64B5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8D5A-4FF8-A236-EF605B64B5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10.08</c:v>
                </c:pt>
              </c:numCache>
            </c:numRef>
          </c:val>
          <c:extLst>
            <c:ext xmlns:c16="http://schemas.microsoft.com/office/drawing/2014/chart" uri="{C3380CC4-5D6E-409C-BE32-E72D297353CC}">
              <c16:uniqueId val="{00000000-185B-49D0-AEC7-91A5C03F92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185B-49D0-AEC7-91A5C03F92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5867.04</c:v>
                </c:pt>
              </c:numCache>
            </c:numRef>
          </c:val>
          <c:extLst>
            <c:ext xmlns:c16="http://schemas.microsoft.com/office/drawing/2014/chart" uri="{C3380CC4-5D6E-409C-BE32-E72D297353CC}">
              <c16:uniqueId val="{00000000-03DB-47DB-A9D6-7185ED1552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03DB-47DB-A9D6-7185ED1552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30.54</c:v>
                </c:pt>
              </c:numCache>
            </c:numRef>
          </c:val>
          <c:extLst>
            <c:ext xmlns:c16="http://schemas.microsoft.com/office/drawing/2014/chart" uri="{C3380CC4-5D6E-409C-BE32-E72D297353CC}">
              <c16:uniqueId val="{00000000-72D4-4A5D-A1D3-3B78C39FD5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72D4-4A5D-A1D3-3B78C39FD5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852.38</c:v>
                </c:pt>
              </c:numCache>
            </c:numRef>
          </c:val>
          <c:extLst>
            <c:ext xmlns:c16="http://schemas.microsoft.com/office/drawing/2014/chart" uri="{C3380CC4-5D6E-409C-BE32-E72D297353CC}">
              <c16:uniqueId val="{00000000-6EF2-424B-804C-4091503526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6EF2-424B-804C-4091503526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F1" sqref="F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和歌山県　田辺市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67316</v>
      </c>
      <c r="AM8" s="54"/>
      <c r="AN8" s="54"/>
      <c r="AO8" s="54"/>
      <c r="AP8" s="54"/>
      <c r="AQ8" s="54"/>
      <c r="AR8" s="54"/>
      <c r="AS8" s="54"/>
      <c r="AT8" s="53">
        <f>データ!T6</f>
        <v>1026.8900000000001</v>
      </c>
      <c r="AU8" s="53"/>
      <c r="AV8" s="53"/>
      <c r="AW8" s="53"/>
      <c r="AX8" s="53"/>
      <c r="AY8" s="53"/>
      <c r="AZ8" s="53"/>
      <c r="BA8" s="53"/>
      <c r="BB8" s="53">
        <f>データ!U6</f>
        <v>65.55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67.16</v>
      </c>
      <c r="J10" s="53"/>
      <c r="K10" s="53"/>
      <c r="L10" s="53"/>
      <c r="M10" s="53"/>
      <c r="N10" s="53"/>
      <c r="O10" s="53"/>
      <c r="P10" s="53">
        <f>データ!P6</f>
        <v>0.21</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139</v>
      </c>
      <c r="AM10" s="54"/>
      <c r="AN10" s="54"/>
      <c r="AO10" s="54"/>
      <c r="AP10" s="54"/>
      <c r="AQ10" s="54"/>
      <c r="AR10" s="54"/>
      <c r="AS10" s="54"/>
      <c r="AT10" s="53">
        <f>データ!W6</f>
        <v>0.15</v>
      </c>
      <c r="AU10" s="53"/>
      <c r="AV10" s="53"/>
      <c r="AW10" s="53"/>
      <c r="AX10" s="53"/>
      <c r="AY10" s="53"/>
      <c r="AZ10" s="53"/>
      <c r="BA10" s="53"/>
      <c r="BB10" s="53">
        <f>データ!X6</f>
        <v>926.67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AKg6zFU54hFR/hTmLCeKve6FNvIYAiZfwSvoM4dlA7SpW9KIKtri0YxC2rthP4SWcZg9jOPsG1a5ruOhDwMUzQ==" saltValue="BZknsldVO4zTa9Ya88MI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302066</v>
      </c>
      <c r="D6" s="19">
        <f t="shared" si="3"/>
        <v>46</v>
      </c>
      <c r="E6" s="19">
        <f t="shared" si="3"/>
        <v>17</v>
      </c>
      <c r="F6" s="19">
        <f t="shared" si="3"/>
        <v>9</v>
      </c>
      <c r="G6" s="19">
        <f t="shared" si="3"/>
        <v>0</v>
      </c>
      <c r="H6" s="19" t="str">
        <f t="shared" si="3"/>
        <v>和歌山県　田辺市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67.16</v>
      </c>
      <c r="P6" s="20">
        <f t="shared" si="3"/>
        <v>0.21</v>
      </c>
      <c r="Q6" s="20">
        <f t="shared" si="3"/>
        <v>100</v>
      </c>
      <c r="R6" s="20">
        <f t="shared" si="3"/>
        <v>3850</v>
      </c>
      <c r="S6" s="20">
        <f t="shared" si="3"/>
        <v>67316</v>
      </c>
      <c r="T6" s="20">
        <f t="shared" si="3"/>
        <v>1026.8900000000001</v>
      </c>
      <c r="U6" s="20">
        <f t="shared" si="3"/>
        <v>65.55</v>
      </c>
      <c r="V6" s="20">
        <f t="shared" si="3"/>
        <v>139</v>
      </c>
      <c r="W6" s="20">
        <f t="shared" si="3"/>
        <v>0.15</v>
      </c>
      <c r="X6" s="20">
        <f t="shared" si="3"/>
        <v>926.67</v>
      </c>
      <c r="Y6" s="21" t="str">
        <f>IF(Y7="",NA(),Y7)</f>
        <v>-</v>
      </c>
      <c r="Z6" s="21" t="str">
        <f t="shared" ref="Z6:AH6" si="4">IF(Z7="",NA(),Z7)</f>
        <v>-</v>
      </c>
      <c r="AA6" s="21" t="str">
        <f t="shared" si="4"/>
        <v>-</v>
      </c>
      <c r="AB6" s="21" t="str">
        <f t="shared" si="4"/>
        <v>-</v>
      </c>
      <c r="AC6" s="21">
        <f t="shared" si="4"/>
        <v>175.98</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10.08</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5867.04</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30.54</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852.38</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27.27</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40.29</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3.42</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302066</v>
      </c>
      <c r="D7" s="23">
        <v>46</v>
      </c>
      <c r="E7" s="23">
        <v>17</v>
      </c>
      <c r="F7" s="23">
        <v>9</v>
      </c>
      <c r="G7" s="23">
        <v>0</v>
      </c>
      <c r="H7" s="23" t="s">
        <v>96</v>
      </c>
      <c r="I7" s="23" t="s">
        <v>97</v>
      </c>
      <c r="J7" s="23" t="s">
        <v>98</v>
      </c>
      <c r="K7" s="23" t="s">
        <v>99</v>
      </c>
      <c r="L7" s="23" t="s">
        <v>100</v>
      </c>
      <c r="M7" s="23" t="s">
        <v>101</v>
      </c>
      <c r="N7" s="24" t="s">
        <v>102</v>
      </c>
      <c r="O7" s="24">
        <v>67.16</v>
      </c>
      <c r="P7" s="24">
        <v>0.21</v>
      </c>
      <c r="Q7" s="24">
        <v>100</v>
      </c>
      <c r="R7" s="24">
        <v>3850</v>
      </c>
      <c r="S7" s="24">
        <v>67316</v>
      </c>
      <c r="T7" s="24">
        <v>1026.8900000000001</v>
      </c>
      <c r="U7" s="24">
        <v>65.55</v>
      </c>
      <c r="V7" s="24">
        <v>139</v>
      </c>
      <c r="W7" s="24">
        <v>0.15</v>
      </c>
      <c r="X7" s="24">
        <v>926.67</v>
      </c>
      <c r="Y7" s="24" t="s">
        <v>102</v>
      </c>
      <c r="Z7" s="24" t="s">
        <v>102</v>
      </c>
      <c r="AA7" s="24" t="s">
        <v>102</v>
      </c>
      <c r="AB7" s="24" t="s">
        <v>102</v>
      </c>
      <c r="AC7" s="24">
        <v>175.98</v>
      </c>
      <c r="AD7" s="24" t="s">
        <v>102</v>
      </c>
      <c r="AE7" s="24" t="s">
        <v>102</v>
      </c>
      <c r="AF7" s="24" t="s">
        <v>102</v>
      </c>
      <c r="AG7" s="24" t="s">
        <v>102</v>
      </c>
      <c r="AH7" s="24">
        <v>108.97</v>
      </c>
      <c r="AI7" s="24">
        <v>108.79</v>
      </c>
      <c r="AJ7" s="24" t="s">
        <v>102</v>
      </c>
      <c r="AK7" s="24" t="s">
        <v>102</v>
      </c>
      <c r="AL7" s="24" t="s">
        <v>102</v>
      </c>
      <c r="AM7" s="24" t="s">
        <v>102</v>
      </c>
      <c r="AN7" s="24">
        <v>0</v>
      </c>
      <c r="AO7" s="24" t="s">
        <v>102</v>
      </c>
      <c r="AP7" s="24" t="s">
        <v>102</v>
      </c>
      <c r="AQ7" s="24" t="s">
        <v>102</v>
      </c>
      <c r="AR7" s="24" t="s">
        <v>102</v>
      </c>
      <c r="AS7" s="24">
        <v>547.89</v>
      </c>
      <c r="AT7" s="24">
        <v>541.72</v>
      </c>
      <c r="AU7" s="24" t="s">
        <v>102</v>
      </c>
      <c r="AV7" s="24" t="s">
        <v>102</v>
      </c>
      <c r="AW7" s="24" t="s">
        <v>102</v>
      </c>
      <c r="AX7" s="24" t="s">
        <v>102</v>
      </c>
      <c r="AY7" s="24">
        <v>10.08</v>
      </c>
      <c r="AZ7" s="24" t="s">
        <v>102</v>
      </c>
      <c r="BA7" s="24" t="s">
        <v>102</v>
      </c>
      <c r="BB7" s="24" t="s">
        <v>102</v>
      </c>
      <c r="BC7" s="24" t="s">
        <v>102</v>
      </c>
      <c r="BD7" s="24">
        <v>76</v>
      </c>
      <c r="BE7" s="24">
        <v>77.16</v>
      </c>
      <c r="BF7" s="24" t="s">
        <v>102</v>
      </c>
      <c r="BG7" s="24" t="s">
        <v>102</v>
      </c>
      <c r="BH7" s="24" t="s">
        <v>102</v>
      </c>
      <c r="BI7" s="24" t="s">
        <v>102</v>
      </c>
      <c r="BJ7" s="24">
        <v>5867.04</v>
      </c>
      <c r="BK7" s="24" t="s">
        <v>102</v>
      </c>
      <c r="BL7" s="24" t="s">
        <v>102</v>
      </c>
      <c r="BM7" s="24" t="s">
        <v>102</v>
      </c>
      <c r="BN7" s="24" t="s">
        <v>102</v>
      </c>
      <c r="BO7" s="24">
        <v>1260.97</v>
      </c>
      <c r="BP7" s="24">
        <v>1269.43</v>
      </c>
      <c r="BQ7" s="24" t="s">
        <v>102</v>
      </c>
      <c r="BR7" s="24" t="s">
        <v>102</v>
      </c>
      <c r="BS7" s="24" t="s">
        <v>102</v>
      </c>
      <c r="BT7" s="24" t="s">
        <v>102</v>
      </c>
      <c r="BU7" s="24">
        <v>30.54</v>
      </c>
      <c r="BV7" s="24" t="s">
        <v>102</v>
      </c>
      <c r="BW7" s="24" t="s">
        <v>102</v>
      </c>
      <c r="BX7" s="24" t="s">
        <v>102</v>
      </c>
      <c r="BY7" s="24" t="s">
        <v>102</v>
      </c>
      <c r="BZ7" s="24">
        <v>32.020000000000003</v>
      </c>
      <c r="CA7" s="24">
        <v>32.200000000000003</v>
      </c>
      <c r="CB7" s="24" t="s">
        <v>102</v>
      </c>
      <c r="CC7" s="24" t="s">
        <v>102</v>
      </c>
      <c r="CD7" s="24" t="s">
        <v>102</v>
      </c>
      <c r="CE7" s="24" t="s">
        <v>102</v>
      </c>
      <c r="CF7" s="24">
        <v>852.38</v>
      </c>
      <c r="CG7" s="24" t="s">
        <v>102</v>
      </c>
      <c r="CH7" s="24" t="s">
        <v>102</v>
      </c>
      <c r="CI7" s="24" t="s">
        <v>102</v>
      </c>
      <c r="CJ7" s="24" t="s">
        <v>102</v>
      </c>
      <c r="CK7" s="24">
        <v>592.49</v>
      </c>
      <c r="CL7" s="24">
        <v>588.46</v>
      </c>
      <c r="CM7" s="24" t="s">
        <v>102</v>
      </c>
      <c r="CN7" s="24" t="s">
        <v>102</v>
      </c>
      <c r="CO7" s="24" t="s">
        <v>102</v>
      </c>
      <c r="CP7" s="24" t="s">
        <v>102</v>
      </c>
      <c r="CQ7" s="24">
        <v>27.27</v>
      </c>
      <c r="CR7" s="24" t="s">
        <v>102</v>
      </c>
      <c r="CS7" s="24" t="s">
        <v>102</v>
      </c>
      <c r="CT7" s="24" t="s">
        <v>102</v>
      </c>
      <c r="CU7" s="24" t="s">
        <v>102</v>
      </c>
      <c r="CV7" s="24">
        <v>34.04</v>
      </c>
      <c r="CW7" s="24">
        <v>34.07</v>
      </c>
      <c r="CX7" s="24" t="s">
        <v>102</v>
      </c>
      <c r="CY7" s="24" t="s">
        <v>102</v>
      </c>
      <c r="CZ7" s="24" t="s">
        <v>102</v>
      </c>
      <c r="DA7" s="24" t="s">
        <v>102</v>
      </c>
      <c r="DB7" s="24">
        <v>40.29</v>
      </c>
      <c r="DC7" s="24" t="s">
        <v>102</v>
      </c>
      <c r="DD7" s="24" t="s">
        <v>102</v>
      </c>
      <c r="DE7" s="24" t="s">
        <v>102</v>
      </c>
      <c r="DF7" s="24" t="s">
        <v>102</v>
      </c>
      <c r="DG7" s="24">
        <v>90.07</v>
      </c>
      <c r="DH7" s="24">
        <v>89.95</v>
      </c>
      <c r="DI7" s="24" t="s">
        <v>102</v>
      </c>
      <c r="DJ7" s="24" t="s">
        <v>102</v>
      </c>
      <c r="DK7" s="24" t="s">
        <v>102</v>
      </c>
      <c r="DL7" s="24" t="s">
        <v>102</v>
      </c>
      <c r="DM7" s="24">
        <v>3.42</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2025-12-23T06:28:22Z</dcterms:created>
  <dcterms:modified xsi:type="dcterms:W3CDTF">2026-01-19T07:11:40Z</dcterms:modified>
  <cp:category/>
</cp:coreProperties>
</file>