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<sst xmlns="http://schemas.openxmlformats.org/spreadsheetml/2006/main" count="232" uniqueCount="111">
  <si>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</si>
  <si>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</si>
  <si>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</si>
  <si>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</si>
  <si>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</si>
  <si>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</si>
  <si>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</si>
  <si>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</si>
  <si>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</si>
  <si>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</si>
  <si>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</si>
  <si>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</si>
  <si>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</si>
  <si>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</si>
  <si>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</si>
  <si>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</si>
  <si>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</si>
  <si>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</si>
  <si>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</si>
  <si>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</si>
  <si>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</si>
  <si>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</si>
  <si>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</si>
  <si>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</si>
  <si>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</si>
  <si>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</si>
  <si>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</si>
  <si>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</si>
  <si>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</si>
  <si>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</si>
  <si>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</si>
  <si>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</si>
  <si>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</si>
  <si>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</si>
  <si>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</si>
  <si>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</si>
  <si>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</si>
  <si>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</si>
  <si>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</si>
  <si>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</si>
  <si>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</si>
  <si>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</si>
  <si>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</si>
  <si>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</si>
  <si>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</si>
  <si>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</si>
  <si>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</si>
  <si>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</si>
  <si>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</si>
  <si>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</si>
  <si>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</si>
  <si>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</si>
  <si>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</si>
  <si>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</si>
  <si>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</si>
  <si>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</si>
  <si>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</si>
  <si>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</si>
  <si>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</si>
  <si>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</si>
  <si>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</si>
  <si>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</si>
  <si>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</si>
  <si>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</si>
  <si>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</si>
  <si>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</si>
  <si>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</si>
  <si>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</si>
  <si>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</si>
  <si>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</si>
  <si>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</si>
  <si>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</si>
  <si>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</si>
  <si>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</si>
  <si>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</si>
  <si>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</si>
  <si>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</si>
  <si>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</si>
  <si>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</si>
  <si>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</si>
  <si>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</si>
  <si>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</si>
  <si>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</si>
  <si>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</si>
  <si>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</si>
  <si>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</si>
  <si>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</si>
  <si>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</si>
  <si>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</si>
  <si>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</si>
  <si>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</si>
  <si>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</si>
  <si>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</si>
  <si>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</si>
  <si>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</si>
  <si>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</si>
  <si>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</si>
  <si>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</si>
  <si>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</si>
  <si>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</si>
  <si>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</si>
  <si>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</si>
  <si>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</si>
  <si>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</si>
  <si>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</si>
  <si>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</si>
  <si>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</si>
  <si>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</si>
  <si>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rPh sb="208" eb="209">
      <t>ヒ</t>
    </rPh>
    <rPh sb="210" eb="211">
      <t>ツヅ</t>
    </rPh>
    <rPh sb="236" eb="237">
      <t>キン</t>
    </rPh>
    <rPh sb="237" eb="239">
      <t>シュウニュウ</t>
    </rPh>
    <rPh sb="265" eb="266">
      <t>オコナ</t>
    </rPh>
    <rPh sb="313" eb="316">
      <t>スイセンカ</t>
    </rPh>
    <rPh sb="316" eb="317">
      <t>リツ</t>
    </rPh>
    <rPh sb="328" eb="330">
      <t>イジ</t>
    </rPh>
    <rPh sb="330" eb="332">
      <t>カンリ</t>
    </rPh>
    <rPh sb="332" eb="334">
      <t>ケイヒ</t>
    </rPh>
    <rPh sb="335" eb="337">
      <t>セツゲン</t>
    </rPh>
    <rPh sb="340" eb="342">
      <t>オスイ</t>
    </rPh>
    <rPh sb="342" eb="344">
      <t>ショリ</t>
    </rPh>
    <rPh sb="344" eb="346">
      <t>ゲンカ</t>
    </rPh>
    <rPh sb="347" eb="349">
      <t>カイゼン</t>
    </rPh>
    <rPh sb="350" eb="351">
      <t>ツト</t>
    </rPh>
    <rPh sb="374" eb="375">
      <t>ヒク</t>
    </rPh>
    <rPh sb="388" eb="390">
      <t>カクコ</t>
    </rPh>
    <rPh sb="391" eb="393">
      <t>ジョウキョウ</t>
    </rPh>
    <rPh sb="394" eb="395">
      <t>アワ</t>
    </rPh>
    <rPh sb="398" eb="400">
      <t>テキセツ</t>
    </rPh>
    <rPh sb="401" eb="403">
      <t>シセツ</t>
    </rPh>
    <rPh sb="403" eb="405">
      <t>キボ</t>
    </rPh>
    <rPh sb="407" eb="409">
      <t>セイビ</t>
    </rPh>
    <rPh sb="437" eb="438">
      <t>タカ</t>
    </rPh>
    <rPh sb="448" eb="450">
      <t>コンゴ</t>
    </rPh>
    <rPh sb="453" eb="455">
      <t>スイジュン</t>
    </rPh>
    <rPh sb="456" eb="458">
      <t>イジ</t>
    </rPh>
    <rPh sb="459" eb="460">
      <t>ツト</t>
    </rPh>
    <phoneticPr fontId="4"/>
  </si>
  <si>
    <t>　全域供用開始が平成21年度からであり施設の大きな改修はありません。管路施設については、各個人の管理となります。</t>
    <rPh sb="1" eb="3">
      <t>ゼンイキ</t>
    </rPh>
    <rPh sb="3" eb="5">
      <t>キョウヨウ</t>
    </rPh>
    <rPh sb="5" eb="7">
      <t>カイシ</t>
    </rPh>
    <rPh sb="8" eb="10">
      <t>ヘイセイ</t>
    </rPh>
    <rPh sb="12" eb="13">
      <t>ネン</t>
    </rPh>
    <rPh sb="13" eb="14">
      <t>ド</t>
    </rPh>
    <rPh sb="19" eb="21">
      <t>シセツ</t>
    </rPh>
    <rPh sb="22" eb="23">
      <t>オオ</t>
    </rPh>
    <rPh sb="25" eb="27">
      <t>カイシュウ</t>
    </rPh>
    <rPh sb="34" eb="36">
      <t>カンロ</t>
    </rPh>
    <rPh sb="36" eb="38">
      <t>シセツ</t>
    </rPh>
    <rPh sb="44" eb="45">
      <t>カク</t>
    </rPh>
    <rPh sb="45" eb="47">
      <t>コジン</t>
    </rPh>
    <rPh sb="48" eb="50">
      <t>カンリ</t>
    </rPh>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</si>
  <si>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rPh sb="1" eb="3">
      <t>トクテイ</t>
    </rPh>
    <rPh sb="3" eb="5">
      <t>チイキ</t>
    </rPh>
    <rPh sb="5" eb="7">
      <t>セイカツ</t>
    </rPh>
    <rPh sb="7" eb="9">
      <t>ハイスイ</t>
    </rPh>
    <rPh sb="9" eb="11">
      <t>ショリ</t>
    </rPh>
    <rPh sb="11" eb="13">
      <t>ジギョウ</t>
    </rPh>
    <rPh sb="18" eb="20">
      <t>アキツ</t>
    </rPh>
    <rPh sb="20" eb="21">
      <t>カワ</t>
    </rPh>
    <rPh sb="21" eb="23">
      <t>チイキ</t>
    </rPh>
    <rPh sb="30" eb="32">
      <t>ジギョウ</t>
    </rPh>
    <rPh sb="83" eb="84">
      <t>サラ</t>
    </rPh>
    <rPh sb="86" eb="88">
      <t>セツゲン</t>
    </rPh>
    <rPh sb="111" eb="113">
      <t>チイキ</t>
    </rPh>
    <rPh sb="119" eb="121">
      <t>コウジョウ</t>
    </rPh>
    <rPh sb="125" eb="127">
      <t>ケイエイ</t>
    </rPh>
    <rPh sb="128" eb="131">
      <t>アンテイカ</t>
    </rPh>
    <rPh sb="132" eb="13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</si>
</sst>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636608"/>
        <c:axId val="1956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5636608"/>
        <c:axId val="195655168"/>
      </c:lineChart>
      <c:dateAx>
        <c:axId val="195636608"/>
        <c:scaling>
          <c:orientation val="minMax"/>
        </c:scaling>
        <c:delete val="1"/>
        <c:axPos val="b"/>
        <c:numFmt formatCode="ge" sourceLinked="1"/>
        <c:majorTickMark val="none"/>
        <c:minorTickMark val="none"/>
        <c:tickLblPos val="none"/>
        <c:crossAx val="195655168"/>
        <c:crosses val="autoZero"/>
        <c:auto val="1"/>
        <c:lblOffset val="100"/>
        <c:baseTimeUnit val="years"/>
      </c:dateAx>
      <c:valAx>
        <c:axId val="195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47.78</c:v>
                </c:pt>
                <c:pt idx="1">
                  <c:v>48.89</c:v>
                </c:pt>
                <c:pt idx="2">
                  <c:v>48.89</c:v>
                </c:pt>
                <c:pt idx="3">
                  <c:v>48.89</c:v>
                </c:pt>
                <c:pt idx="4">
                  <c:v>50</c:v>
                </c:pt>
              </c:numCache>
            </c:numRef>
          </c:val>
        </c:ser>
        <c:dLbls>
          <c:showLegendKey val="0"/>
          <c:showVal val="0"/>
          <c:showCatName val="0"/>
          <c:showSerName val="0"/>
          <c:showPercent val="0"/>
          <c:showBubbleSize val="0"/>
        </c:dLbls>
        <c:gapWidth val="150"/>
        <c:axId val="197677056"/>
        <c:axId val="197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97677056"/>
        <c:axId val="197678976"/>
      </c:lineChart>
      <c:dateAx>
        <c:axId val="197677056"/>
        <c:scaling>
          <c:orientation val="minMax"/>
        </c:scaling>
        <c:delete val="1"/>
        <c:axPos val="b"/>
        <c:numFmt formatCode="ge" sourceLinked="1"/>
        <c:majorTickMark val="none"/>
        <c:minorTickMark val="none"/>
        <c:tickLblPos val="none"/>
        <c:crossAx val="197678976"/>
        <c:crosses val="autoZero"/>
        <c:auto val="1"/>
        <c:lblOffset val="100"/>
        <c:baseTimeUnit val="years"/>
      </c:dateAx>
      <c:valAx>
        <c:axId val="197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7688704"/>
        <c:axId val="19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97688704"/>
        <c:axId val="197817856"/>
      </c:lineChart>
      <c:dateAx>
        <c:axId val="197688704"/>
        <c:scaling>
          <c:orientation val="minMax"/>
        </c:scaling>
        <c:delete val="1"/>
        <c:axPos val="b"/>
        <c:numFmt formatCode="ge" sourceLinked="1"/>
        <c:majorTickMark val="none"/>
        <c:minorTickMark val="none"/>
        <c:tickLblPos val="none"/>
        <c:crossAx val="197817856"/>
        <c:crosses val="autoZero"/>
        <c:auto val="1"/>
        <c:lblOffset val="100"/>
        <c:baseTimeUnit val="years"/>
      </c:dateAx>
      <c:valAx>
        <c:axId val="19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94.52</c:v>
                </c:pt>
                <c:pt idx="1">
                  <c:v>104.21</c:v>
                </c:pt>
                <c:pt idx="2">
                  <c:v>102.44</c:v>
                </c:pt>
                <c:pt idx="3">
                  <c:v>92.9</c:v>
                </c:pt>
                <c:pt idx="4">
                  <c:v>90.05</c:v>
                </c:pt>
              </c:numCache>
            </c:numRef>
          </c:val>
        </c:ser>
        <c:dLbls>
          <c:showLegendKey val="0"/>
          <c:showVal val="0"/>
          <c:showCatName val="0"/>
          <c:showSerName val="0"/>
          <c:showPercent val="0"/>
          <c:showBubbleSize val="0"/>
        </c:dLbls>
        <c:gapWidth val="150"/>
        <c:axId val="195816448"/>
        <c:axId val="195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816448"/>
        <c:axId val="195978368"/>
      </c:lineChart>
      <c:dateAx>
        <c:axId val="195816448"/>
        <c:scaling>
          <c:orientation val="minMax"/>
        </c:scaling>
        <c:delete val="1"/>
        <c:axPos val="b"/>
        <c:numFmt formatCode="ge" sourceLinked="1"/>
        <c:majorTickMark val="none"/>
        <c:minorTickMark val="none"/>
        <c:tickLblPos val="none"/>
        <c:crossAx val="195978368"/>
        <c:crosses val="autoZero"/>
        <c:auto val="1"/>
        <c:lblOffset val="100"/>
        <c:baseTimeUnit val="years"/>
      </c:dateAx>
      <c:valAx>
        <c:axId val="195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004480"/>
        <c:axId val="196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04480"/>
        <c:axId val="196023040"/>
      </c:lineChart>
      <c:dateAx>
        <c:axId val="196004480"/>
        <c:scaling>
          <c:orientation val="minMax"/>
        </c:scaling>
        <c:delete val="1"/>
        <c:axPos val="b"/>
        <c:numFmt formatCode="ge" sourceLinked="1"/>
        <c:majorTickMark val="none"/>
        <c:minorTickMark val="none"/>
        <c:tickLblPos val="none"/>
        <c:crossAx val="196023040"/>
        <c:crosses val="autoZero"/>
        <c:auto val="1"/>
        <c:lblOffset val="100"/>
        <c:baseTimeUnit val="years"/>
      </c:dateAx>
      <c:valAx>
        <c:axId val="196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045056"/>
        <c:axId val="1960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45056"/>
        <c:axId val="196067712"/>
      </c:lineChart>
      <c:dateAx>
        <c:axId val="196045056"/>
        <c:scaling>
          <c:orientation val="minMax"/>
        </c:scaling>
        <c:delete val="1"/>
        <c:axPos val="b"/>
        <c:numFmt formatCode="ge" sourceLinked="1"/>
        <c:majorTickMark val="none"/>
        <c:minorTickMark val="none"/>
        <c:tickLblPos val="none"/>
        <c:crossAx val="196067712"/>
        <c:crosses val="autoZero"/>
        <c:auto val="1"/>
        <c:lblOffset val="100"/>
        <c:baseTimeUnit val="years"/>
      </c:dateAx>
      <c:valAx>
        <c:axId val="1960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097920"/>
        <c:axId val="1961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97920"/>
        <c:axId val="196108288"/>
      </c:lineChart>
      <c:dateAx>
        <c:axId val="196097920"/>
        <c:scaling>
          <c:orientation val="minMax"/>
        </c:scaling>
        <c:delete val="1"/>
        <c:axPos val="b"/>
        <c:numFmt formatCode="ge" sourceLinked="1"/>
        <c:majorTickMark val="none"/>
        <c:minorTickMark val="none"/>
        <c:tickLblPos val="none"/>
        <c:crossAx val="196108288"/>
        <c:crosses val="autoZero"/>
        <c:auto val="1"/>
        <c:lblOffset val="100"/>
        <c:baseTimeUnit val="years"/>
      </c:dateAx>
      <c:valAx>
        <c:axId val="196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146688"/>
        <c:axId val="196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46688"/>
        <c:axId val="196148608"/>
      </c:lineChart>
      <c:dateAx>
        <c:axId val="196146688"/>
        <c:scaling>
          <c:orientation val="minMax"/>
        </c:scaling>
        <c:delete val="1"/>
        <c:axPos val="b"/>
        <c:numFmt formatCode="ge" sourceLinked="1"/>
        <c:majorTickMark val="none"/>
        <c:minorTickMark val="none"/>
        <c:tickLblPos val="none"/>
        <c:crossAx val="196148608"/>
        <c:crosses val="autoZero"/>
        <c:auto val="1"/>
        <c:lblOffset val="100"/>
        <c:baseTimeUnit val="years"/>
      </c:dateAx>
      <c:valAx>
        <c:axId val="196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706.31</c:v>
                </c:pt>
                <c:pt idx="1">
                  <c:v>697.26</c:v>
                </c:pt>
                <c:pt idx="2">
                  <c:v>701.86</c:v>
                </c:pt>
                <c:pt idx="3">
                  <c:v>683.69</c:v>
                </c:pt>
                <c:pt idx="4">
                  <c:v>658.58</c:v>
                </c:pt>
              </c:numCache>
            </c:numRef>
          </c:val>
        </c:ser>
        <c:dLbls>
          <c:showLegendKey val="0"/>
          <c:showVal val="0"/>
          <c:showCatName val="0"/>
          <c:showSerName val="0"/>
          <c:showPercent val="0"/>
          <c:showBubbleSize val="0"/>
        </c:dLbls>
        <c:gapWidth val="150"/>
        <c:axId val="197330048"/>
        <c:axId val="197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97330048"/>
        <c:axId val="197331968"/>
      </c:lineChart>
      <c:dateAx>
        <c:axId val="197330048"/>
        <c:scaling>
          <c:orientation val="minMax"/>
        </c:scaling>
        <c:delete val="1"/>
        <c:axPos val="b"/>
        <c:numFmt formatCode="ge" sourceLinked="1"/>
        <c:majorTickMark val="none"/>
        <c:minorTickMark val="none"/>
        <c:tickLblPos val="none"/>
        <c:crossAx val="197331968"/>
        <c:crosses val="autoZero"/>
        <c:auto val="1"/>
        <c:lblOffset val="100"/>
        <c:baseTimeUnit val="years"/>
      </c:dateAx>
      <c:valAx>
        <c:axId val="197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94.52</c:v>
                </c:pt>
                <c:pt idx="1">
                  <c:v>76.760000000000005</c:v>
                </c:pt>
                <c:pt idx="2">
                  <c:v>75.33</c:v>
                </c:pt>
                <c:pt idx="3">
                  <c:v>69.180000000000007</c:v>
                </c:pt>
                <c:pt idx="4">
                  <c:v>65.09</c:v>
                </c:pt>
              </c:numCache>
            </c:numRef>
          </c:val>
        </c:ser>
        <c:dLbls>
          <c:showLegendKey val="0"/>
          <c:showVal val="0"/>
          <c:showCatName val="0"/>
          <c:showSerName val="0"/>
          <c:showPercent val="0"/>
          <c:showBubbleSize val="0"/>
        </c:dLbls>
        <c:gapWidth val="150"/>
        <c:axId val="197477120"/>
        <c:axId val="1974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97477120"/>
        <c:axId val="197479040"/>
      </c:lineChart>
      <c:dateAx>
        <c:axId val="197477120"/>
        <c:scaling>
          <c:orientation val="minMax"/>
        </c:scaling>
        <c:delete val="1"/>
        <c:axPos val="b"/>
        <c:numFmt formatCode="ge" sourceLinked="1"/>
        <c:majorTickMark val="none"/>
        <c:minorTickMark val="none"/>
        <c:tickLblPos val="none"/>
        <c:crossAx val="197479040"/>
        <c:crosses val="autoZero"/>
        <c:auto val="1"/>
        <c:lblOffset val="100"/>
        <c:baseTimeUnit val="years"/>
      </c:dateAx>
      <c:valAx>
        <c:axId val="1974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222.92</c:v>
                </c:pt>
                <c:pt idx="1">
                  <c:v>268.81</c:v>
                </c:pt>
                <c:pt idx="2">
                  <c:v>274.08999999999997</c:v>
                </c:pt>
                <c:pt idx="3">
                  <c:v>301.83</c:v>
                </c:pt>
                <c:pt idx="4">
                  <c:v>322.69</c:v>
                </c:pt>
              </c:numCache>
            </c:numRef>
          </c:val>
        </c:ser>
        <c:dLbls>
          <c:showLegendKey val="0"/>
          <c:showVal val="0"/>
          <c:showCatName val="0"/>
          <c:showSerName val="0"/>
          <c:showPercent val="0"/>
          <c:showBubbleSize val="0"/>
        </c:dLbls>
        <c:gapWidth val="150"/>
        <c:axId val="197517696"/>
        <c:axId val="197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97517696"/>
        <c:axId val="197519616"/>
      </c:lineChart>
      <c:dateAx>
        <c:axId val="197517696"/>
        <c:scaling>
          <c:orientation val="minMax"/>
        </c:scaling>
        <c:delete val="1"/>
        <c:axPos val="b"/>
        <c:numFmt formatCode="ge" sourceLinked="1"/>
        <c:majorTickMark val="none"/>
        <c:minorTickMark val="none"/>
        <c:tickLblPos val="none"/>
        <c:crossAx val="197519616"/>
        <c:crosses val="autoZero"/>
        <c:auto val="1"/>
        <c:lblOffset val="100"/>
        <c:baseTimeUnit val="years"/>
      </c:dateAx>
      <c:valAx>
        <c:axId val="197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0.28000000000000003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216</v>
      </c>
      <c r="AM10" s="47"/>
      <c r="AN10" s="47"/>
      <c r="AO10" s="47"/>
      <c r="AP10" s="47"/>
      <c r="AQ10" s="47"/>
      <c r="AR10" s="47"/>
      <c r="AS10" s="47"/>
      <c r="AT10" s="43">
        <f>データ!V6</f>
        <v>25.25</v>
      </c>
      <c r="AU10" s="43"/>
      <c r="AV10" s="43"/>
      <c r="AW10" s="43"/>
      <c r="AX10" s="43"/>
      <c r="AY10" s="43"/>
      <c r="AZ10" s="43"/>
      <c r="BA10" s="43"/>
      <c r="BB10" s="43">
        <f>データ!W6</f>
        <v>8.5500000000000007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8" sqref="CQ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18</v>
      </c>
      <c r="F6" s="31">
        <f t="shared" si="3"/>
        <v>0</v>
      </c>
      <c r="G6" s="31">
        <f t="shared" si="3"/>
        <v>0</v>
      </c>
      <c r="H6" s="31" t="str">
        <f t="shared" si="3"/>
        <v>和歌山県　田辺市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0.28000000000000003</v>
      </c>
      <c r="P6" s="32">
        <f t="shared" si="3"/>
        <v>100</v>
      </c>
      <c r="Q6" s="32">
        <f t="shared" si="3"/>
        <v>3780</v>
      </c>
      <c r="R6" s="32">
        <f t="shared" si="3"/>
        <v>78661</v>
      </c>
      <c r="S6" s="32">
        <f t="shared" si="3"/>
        <v>1026.9100000000001</v>
      </c>
      <c r="T6" s="32">
        <f t="shared" si="3"/>
        <v>76.599999999999994</v>
      </c>
      <c r="U6" s="32">
        <f t="shared" si="3"/>
        <v>216</v>
      </c>
      <c r="V6" s="32">
        <f t="shared" si="3"/>
        <v>25.25</v>
      </c>
      <c r="W6" s="32">
        <f t="shared" si="3"/>
        <v>8.5500000000000007</v>
      </c>
      <c r="X6" s="33">
        <f>IF(X7="",NA(),X7)</f>
        <v>94.52</v>
      </c>
      <c r="Y6" s="33">
        <f t="shared" ref="Y6:AG6" si="4">IF(Y7="",NA(),Y7)</f>
        <v>104.21</v>
      </c>
      <c r="Z6" s="33">
        <f t="shared" si="4"/>
        <v>102.44</v>
      </c>
      <c r="AA6" s="33">
        <f t="shared" si="4"/>
        <v>92.9</v>
      </c>
      <c r="AB6" s="33">
        <f t="shared" si="4"/>
        <v>90.05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706.31</v>
      </c>
      <c r="BF6" s="33">
        <f t="shared" ref="BF6:BN6" si="7">IF(BF7="",NA(),BF7)</f>
        <v>697.26</v>
      </c>
      <c r="BG6" s="33">
        <f t="shared" si="7"/>
        <v>701.86</v>
      </c>
      <c r="BH6" s="33">
        <f t="shared" si="7"/>
        <v>683.69</v>
      </c>
      <c r="BI6" s="33">
        <f t="shared" si="7"/>
        <v>658.58</v>
      </c>
      <c r="BJ6" s="33">
        <f t="shared" si="7"/>
        <v>442.18</v>
      </c>
      <c r="BK6" s="33">
        <f t="shared" si="7"/>
        <v>421.01</v>
      </c>
      <c r="BL6" s="33">
        <f t="shared" si="7"/>
        <v>430.64</v>
      </c>
      <c r="BM6" s="33">
        <f t="shared" si="7"/>
        <v>446.63</v>
      </c>
      <c r="BN6" s="33">
        <f t="shared" si="7"/>
        <v>416.91</v>
      </c>
      <c r="BO6" s="32" t="str">
        <f>IF(BO7="","",IF(BO7="-","【-】","【"&amp;SUBSTITUTE(TEXT(BO7,"#,##0.00"),"-","△")&amp;"】"))</f>
        <v>【375.36】</v>
      </c>
      <c r="BP6" s="33">
        <f>IF(BP7="",NA(),BP7)</f>
        <v>94.52</v>
      </c>
      <c r="BQ6" s="33">
        <f t="shared" ref="BQ6:BY6" si="8">IF(BQ7="",NA(),BQ7)</f>
        <v>76.760000000000005</v>
      </c>
      <c r="BR6" s="33">
        <f t="shared" si="8"/>
        <v>75.33</v>
      </c>
      <c r="BS6" s="33">
        <f t="shared" si="8"/>
        <v>69.180000000000007</v>
      </c>
      <c r="BT6" s="33">
        <f t="shared" si="8"/>
        <v>65.09</v>
      </c>
      <c r="BU6" s="33">
        <f t="shared" si="8"/>
        <v>61.59</v>
      </c>
      <c r="BV6" s="33">
        <f t="shared" si="8"/>
        <v>58.98</v>
      </c>
      <c r="BW6" s="33">
        <f t="shared" si="8"/>
        <v>58.78</v>
      </c>
      <c r="BX6" s="33">
        <f t="shared" si="8"/>
        <v>58.53</v>
      </c>
      <c r="BY6" s="33">
        <f t="shared" si="8"/>
        <v>57.93</v>
      </c>
      <c r="BZ6" s="32" t="str">
        <f>IF(BZ7="","",IF(BZ7="-","【-】","【"&amp;SUBSTITUTE(TEXT(BZ7,"#,##0.00"),"-","△")&amp;"】"))</f>
        <v>【60.44】</v>
      </c>
      <c r="CA6" s="33">
        <f>IF(CA7="",NA(),CA7)</f>
        <v>222.92</v>
      </c>
      <c r="CB6" s="33">
        <f t="shared" ref="CB6:CJ6" si="9">IF(CB7="",NA(),CB7)</f>
        <v>268.81</v>
      </c>
      <c r="CC6" s="33">
        <f t="shared" si="9"/>
        <v>274.08999999999997</v>
      </c>
      <c r="CD6" s="33">
        <f t="shared" si="9"/>
        <v>301.83</v>
      </c>
      <c r="CE6" s="33">
        <f t="shared" si="9"/>
        <v>322.69</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47.78</v>
      </c>
      <c r="CM6" s="33">
        <f t="shared" ref="CM6:CU6" si="10">IF(CM7="",NA(),CM7)</f>
        <v>48.89</v>
      </c>
      <c r="CN6" s="33">
        <f t="shared" si="10"/>
        <v>48.89</v>
      </c>
      <c r="CO6" s="33">
        <f t="shared" si="10"/>
        <v>48.89</v>
      </c>
      <c r="CP6" s="33">
        <f t="shared" si="10"/>
        <v>50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302066</v>
      </c>
      <c r="D7" s="35">
        <v>47</v>
      </c>
      <c r="E7" s="35">
        <v>18</v>
      </c>
      <c r="F7" s="35">
        <v>0</v>
      </c>
      <c r="G7" s="35">
        <v>0</v>
      </c>
      <c r="H7" s="35" t="s">
        <v>96</v>
      </c>
      <c r="I7" s="35" t="s">
        <v>97</v>
      </c>
      <c r="J7" s="35" t="s">
        <v>98</v>
      </c>
      <c r="K7" s="35" t="s">
        <v>99</v>
      </c>
      <c r="L7" s="35" t="s">
        <v>100</v>
      </c>
      <c r="M7" s="36" t="s">
        <v>101</v>
      </c>
      <c r="N7" s="36" t="s">
        <v>102</v>
      </c>
      <c r="O7" s="36">
        <v>0.28000000000000003</v>
      </c>
      <c r="P7" s="36">
        <v>100</v>
      </c>
      <c r="Q7" s="36">
        <v>3780</v>
      </c>
      <c r="R7" s="36">
        <v>78661</v>
      </c>
      <c r="S7" s="36">
        <v>1026.9100000000001</v>
      </c>
      <c r="T7" s="36">
        <v>76.599999999999994</v>
      </c>
      <c r="U7" s="36">
        <v>216</v>
      </c>
      <c r="V7" s="36">
        <v>25.25</v>
      </c>
      <c r="W7" s="36">
        <v>8.5500000000000007</v>
      </c>
      <c r="X7" s="36">
        <v>94.52</v>
      </c>
      <c r="Y7" s="36">
        <v>104.21</v>
      </c>
      <c r="Z7" s="36">
        <v>102.44</v>
      </c>
      <c r="AA7" s="36">
        <v>92.9</v>
      </c>
      <c r="AB7" s="36">
        <v>90.05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706.31</v>
      </c>
      <c r="BF7" s="36">
        <v>697.26</v>
      </c>
      <c r="BG7" s="36">
        <v>701.86</v>
      </c>
      <c r="BH7" s="36">
        <v>683.69</v>
      </c>
      <c r="BI7" s="36">
        <v>658.58</v>
      </c>
      <c r="BJ7" s="36">
        <v>442.18</v>
      </c>
      <c r="BK7" s="36">
        <v>421.01</v>
      </c>
      <c r="BL7" s="36">
        <v>430.64</v>
      </c>
      <c r="BM7" s="36">
        <v>446.63</v>
      </c>
      <c r="BN7" s="36">
        <v>416.91</v>
      </c>
      <c r="BO7" s="36">
        <v>375.36</v>
      </c>
      <c r="BP7" s="36">
        <v>94.52</v>
      </c>
      <c r="BQ7" s="36">
        <v>76.760000000000005</v>
      </c>
      <c r="BR7" s="36">
        <v>75.33</v>
      </c>
      <c r="BS7" s="36">
        <v>69.180000000000007</v>
      </c>
      <c r="BT7" s="36">
        <v>65.09</v>
      </c>
      <c r="BU7" s="36">
        <v>61.59</v>
      </c>
      <c r="BV7" s="36">
        <v>58.98</v>
      </c>
      <c r="BW7" s="36">
        <v>58.78</v>
      </c>
      <c r="BX7" s="36">
        <v>58.53</v>
      </c>
      <c r="BY7" s="36">
        <v>57.93</v>
      </c>
      <c r="BZ7" s="36">
        <v>60.44</v>
      </c>
      <c r="CA7" s="36">
        <v>222.92</v>
      </c>
      <c r="CB7" s="36">
        <v>268.81</v>
      </c>
      <c r="CC7" s="36">
        <v>274.08999999999997</v>
      </c>
      <c r="CD7" s="36">
        <v>301.83</v>
      </c>
      <c r="CE7" s="36">
        <v>322.69</v>
      </c>
      <c r="CF7" s="36">
        <v>242.92</v>
      </c>
      <c r="CG7" s="36">
        <v>253.84</v>
      </c>
      <c r="CH7" s="36">
        <v>257.02999999999997</v>
      </c>
      <c r="CI7" s="36">
        <v>266.57</v>
      </c>
      <c r="CJ7" s="36">
        <v>276.93</v>
      </c>
      <c r="CK7" s="36">
        <v>267.61</v>
      </c>
      <c r="CL7" s="36">
        <v>47.78</v>
      </c>
      <c r="CM7" s="36">
        <v>48.89</v>
      </c>
      <c r="CN7" s="36">
        <v>48.89</v>
      </c>
      <c r="CO7" s="36">
        <v>48.89</v>
      </c>
      <c r="CP7" s="36">
        <v>50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cp:lastPrinted>2016-02-19T05:43:14Z</cp:lastPrinted>
  <dcterms:created xsi:type="dcterms:W3CDTF">2016-02-03T09:25:56Z</dcterms:created>
  <dcterms:modified xsi:type="dcterms:W3CDTF">2016-02-19T05:43:32Z</dcterms:modified>
  <cp:category/>
</cp:coreProperties>
</file>