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<sst xmlns="http://schemas.openxmlformats.org/spreadsheetml/2006/main" count="221" uniqueCount="111">
  <si>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</si>
  <si>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</si>
  <si>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</si>
  <si>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</si>
  <si>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</si>
  <si>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</si>
  <si>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</si>
  <si>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</si>
  <si>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</si>
  <si>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</si>
  <si>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</si>
  <si>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</si>
  <si>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</si>
  <si>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</si>
  <si>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</si>
  <si>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</si>
  <si>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</si>
  <si>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</si>
  <si>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</si>
  <si>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</si>
  <si>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</si>
  <si>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</si>
  <si>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</si>
  <si>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</si>
  <si>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</si>
  <si>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</si>
  <si>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</si>
  <si>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</si>
  <si>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</si>
  <si>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</si>
  <si>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</si>
  <si>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</si>
  <si>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</si>
  <si>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</si>
  <si>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</si>
  <si>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</si>
  <si>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</si>
  <si>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</si>
  <si>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</si>
  <si>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</si>
  <si>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</si>
  <si>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</si>
  <si>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</si>
  <si>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</si>
  <si>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</si>
  <si>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</si>
  <si>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</si>
  <si>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</si>
  <si>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</si>
  <si>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</si>
  <si>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</si>
  <si>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</si>
  <si>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</si>
  <si>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</si>
  <si>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</si>
  <si>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</si>
  <si>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</si>
  <si>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</si>
  <si>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</si>
  <si>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</si>
  <si>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</si>
  <si>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</si>
  <si>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</si>
  <si>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</si>
  <si>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</si>
  <si>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</si>
  <si>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</si>
  <si>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</si>
  <si>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</si>
  <si>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</si>
  <si>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</si>
  <si>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</si>
  <si>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</si>
  <si>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</si>
  <si>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</si>
  <si>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</si>
  <si>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</si>
  <si>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</si>
  <si>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</si>
  <si>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</si>
  <si>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</si>
  <si>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</si>
  <si>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</si>
  <si>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</si>
  <si>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</si>
  <si>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</si>
  <si>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</si>
  <si>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</si>
  <si>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</si>
  <si>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</si>
  <si>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</si>
  <si>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</si>
  <si>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</si>
  <si>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</si>
  <si>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</si>
  <si>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</si>
  <si>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</si>
  <si>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</si>
  <si>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</si>
  <si>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</si>
  <si>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</si>
  <si>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</si>
  <si>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</si>
  <si>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</si>
  <si>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</si>
  <si>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</si>
  <si>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</si>
  <si>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</si>
  <si>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下回る状況で推移しており、引き続き地方債の償還については、全てを一般会計からの繰入金収入に頼ることなく、可能な限り使用料収入での地方債償還を行い、更なる比率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rPh sb="1" eb="4">
      <t>シュウエキテキ</t>
    </rPh>
    <rPh sb="4" eb="6">
      <t>シュウシ</t>
    </rPh>
    <rPh sb="6" eb="8">
      <t>ヒリツ</t>
    </rPh>
    <rPh sb="8" eb="9">
      <t>オヨ</t>
    </rPh>
    <rPh sb="10" eb="12">
      <t>ケイヒ</t>
    </rPh>
    <rPh sb="12" eb="14">
      <t>カイシュウ</t>
    </rPh>
    <rPh sb="14" eb="15">
      <t>リツ</t>
    </rPh>
    <rPh sb="126" eb="128">
      <t>コンゴ</t>
    </rPh>
    <rPh sb="129" eb="131">
      <t>ケイエイ</t>
    </rPh>
    <rPh sb="131" eb="133">
      <t>カイゼン</t>
    </rPh>
    <rPh sb="134" eb="135">
      <t>ム</t>
    </rPh>
    <rPh sb="145" eb="146">
      <t>サラ</t>
    </rPh>
    <rPh sb="148" eb="150">
      <t>セツゲン</t>
    </rPh>
    <rPh sb="152" eb="155">
      <t>ケイカクテキ</t>
    </rPh>
    <rPh sb="156" eb="158">
      <t>シセツ</t>
    </rPh>
    <rPh sb="158" eb="160">
      <t>カイシュウ</t>
    </rPh>
    <rPh sb="160" eb="161">
      <t>トウ</t>
    </rPh>
    <rPh sb="173" eb="175">
      <t>キギョウ</t>
    </rPh>
    <rPh sb="176" eb="178">
      <t>ザンダカ</t>
    </rPh>
    <rPh sb="178" eb="179">
      <t>タイ</t>
    </rPh>
    <rPh sb="179" eb="181">
      <t>ジギョウ</t>
    </rPh>
    <rPh sb="181" eb="183">
      <t>キボ</t>
    </rPh>
    <rPh sb="183" eb="185">
      <t>ヒリツ</t>
    </rPh>
    <rPh sb="187" eb="189">
      <t>ルイジ</t>
    </rPh>
    <rPh sb="189" eb="191">
      <t>ダンタイ</t>
    </rPh>
    <rPh sb="192" eb="194">
      <t>シタマワ</t>
    </rPh>
    <rPh sb="195" eb="197">
      <t>ジョウキョウ</t>
    </rPh>
    <rPh sb="198" eb="200">
      <t>スイイ</t>
    </rPh>
    <rPh sb="205" eb="206">
      <t>ヒ</t>
    </rPh>
    <rPh sb="207" eb="208">
      <t>ツヅ</t>
    </rPh>
    <rPh sb="209" eb="212">
      <t>チホウサイ</t>
    </rPh>
    <rPh sb="213" eb="215">
      <t>ショウカン</t>
    </rPh>
    <rPh sb="221" eb="222">
      <t>スベ</t>
    </rPh>
    <rPh sb="224" eb="226">
      <t>イッパン</t>
    </rPh>
    <rPh sb="226" eb="228">
      <t>カイケイ</t>
    </rPh>
    <rPh sb="231" eb="233">
      <t>クリイレ</t>
    </rPh>
    <rPh sb="233" eb="234">
      <t>キン</t>
    </rPh>
    <rPh sb="234" eb="236">
      <t>シュウニュウ</t>
    </rPh>
    <rPh sb="237" eb="238">
      <t>タヨ</t>
    </rPh>
    <rPh sb="244" eb="246">
      <t>カノウ</t>
    </rPh>
    <rPh sb="247" eb="248">
      <t>カギ</t>
    </rPh>
    <rPh sb="249" eb="252">
      <t>シヨウリョウ</t>
    </rPh>
    <rPh sb="252" eb="254">
      <t>シュウニュウ</t>
    </rPh>
    <rPh sb="256" eb="259">
      <t>チホウサイ</t>
    </rPh>
    <rPh sb="259" eb="261">
      <t>ショウカン</t>
    </rPh>
    <rPh sb="262" eb="263">
      <t>オコナ</t>
    </rPh>
    <rPh sb="265" eb="266">
      <t>サラ</t>
    </rPh>
    <rPh sb="268" eb="270">
      <t>ヒリツ</t>
    </rPh>
    <rPh sb="270" eb="272">
      <t>カイゼン</t>
    </rPh>
    <rPh sb="273" eb="274">
      <t>ツト</t>
    </rPh>
    <rPh sb="326" eb="327">
      <t>ツト</t>
    </rPh>
    <rPh sb="329" eb="331">
      <t>オスイ</t>
    </rPh>
    <rPh sb="331" eb="333">
      <t>ショリ</t>
    </rPh>
    <rPh sb="333" eb="335">
      <t>ゲンカ</t>
    </rPh>
    <rPh sb="336" eb="338">
      <t>カイゼン</t>
    </rPh>
    <rPh sb="339" eb="340">
      <t>ツト</t>
    </rPh>
    <rPh sb="350" eb="352">
      <t>シセツ</t>
    </rPh>
    <rPh sb="352" eb="355">
      <t>リヨウリツ</t>
    </rPh>
    <rPh sb="357" eb="359">
      <t>ルイジ</t>
    </rPh>
    <rPh sb="359" eb="361">
      <t>ダンタイ</t>
    </rPh>
    <rPh sb="363" eb="364">
      <t>ヒク</t>
    </rPh>
    <rPh sb="365" eb="367">
      <t>ジョウキョウ</t>
    </rPh>
    <rPh sb="368" eb="369">
      <t>ツヅ</t>
    </rPh>
    <rPh sb="377" eb="379">
      <t>シセツ</t>
    </rPh>
    <rPh sb="380" eb="382">
      <t>セイビ</t>
    </rPh>
    <rPh sb="387" eb="389">
      <t>チイキ</t>
    </rPh>
    <rPh sb="390" eb="393">
      <t>カンコウチ</t>
    </rPh>
    <rPh sb="397" eb="399">
      <t>シセツ</t>
    </rPh>
    <rPh sb="399" eb="401">
      <t>ケンセツ</t>
    </rPh>
    <rPh sb="401" eb="403">
      <t>トウジ</t>
    </rPh>
    <rPh sb="404" eb="406">
      <t>カンコウ</t>
    </rPh>
    <rPh sb="411" eb="413">
      <t>サイダイ</t>
    </rPh>
    <rPh sb="413" eb="415">
      <t>カドウ</t>
    </rPh>
    <rPh sb="416" eb="418">
      <t>ミコ</t>
    </rPh>
    <rPh sb="421" eb="423">
      <t>セッケイ</t>
    </rPh>
    <rPh sb="432" eb="435">
      <t>コウレイカ</t>
    </rPh>
    <rPh sb="436" eb="437">
      <t>トモナ</t>
    </rPh>
    <rPh sb="438" eb="440">
      <t>シュクハク</t>
    </rPh>
    <rPh sb="440" eb="441">
      <t>ギョウ</t>
    </rPh>
    <rPh sb="442" eb="444">
      <t>ハイギョウ</t>
    </rPh>
    <rPh sb="444" eb="445">
      <t>トウ</t>
    </rPh>
    <rPh sb="448" eb="450">
      <t>リヨウ</t>
    </rPh>
    <rPh sb="450" eb="452">
      <t>ジョウキョウ</t>
    </rPh>
    <rPh sb="453" eb="455">
      <t>ヘンカ</t>
    </rPh>
    <rPh sb="457" eb="459">
      <t>カンコウ</t>
    </rPh>
    <rPh sb="463" eb="465">
      <t>イガイ</t>
    </rPh>
    <rPh sb="466" eb="468">
      <t>リヨウ</t>
    </rPh>
    <rPh sb="468" eb="470">
      <t>ジョウキョウ</t>
    </rPh>
    <rPh sb="471" eb="473">
      <t>ヘイキン</t>
    </rPh>
    <rPh sb="476" eb="478">
      <t>シセツ</t>
    </rPh>
    <rPh sb="478" eb="481">
      <t>リヨウリツ</t>
    </rPh>
    <rPh sb="482" eb="483">
      <t>ヒク</t>
    </rPh>
    <rPh sb="484" eb="486">
      <t>ジョウキョウ</t>
    </rPh>
    <rPh sb="497" eb="500">
      <t>スイセンカ</t>
    </rPh>
    <rPh sb="500" eb="501">
      <t>リツ</t>
    </rPh>
    <rPh sb="503" eb="505">
      <t>ルイジ</t>
    </rPh>
    <rPh sb="505" eb="507">
      <t>ダンタイ</t>
    </rPh>
    <rPh sb="509" eb="510">
      <t>ヒク</t>
    </rPh>
    <rPh sb="511" eb="513">
      <t>スイジュン</t>
    </rPh>
    <rPh sb="520" eb="523">
      <t>シヨウリョウ</t>
    </rPh>
    <rPh sb="523" eb="525">
      <t>シュウニュウ</t>
    </rPh>
    <rPh sb="526" eb="528">
      <t>ゾウカ</t>
    </rPh>
    <rPh sb="529" eb="530">
      <t>ハカ</t>
    </rPh>
    <rPh sb="535" eb="538">
      <t>スイセンカ</t>
    </rPh>
    <rPh sb="538" eb="539">
      <t>リツ</t>
    </rPh>
    <rPh sb="539" eb="541">
      <t>コウジョウ</t>
    </rPh>
    <rPh sb="547" eb="548">
      <t>ツト</t>
    </rPh>
    <phoneticPr fontId="4"/>
  </si>
  <si>
    <t>　現状、建設時から14年～20年が経過しており改修等が必要な時期となってきております。今後老朽化により発生する改修経費も想定した計画的な老朽化対策に取り組んでまいります。</t>
    <rPh sb="1" eb="3">
      <t>ゲンジョウ</t>
    </rPh>
    <rPh sb="4" eb="7">
      <t>ケンセツジ</t>
    </rPh>
    <rPh sb="11" eb="12">
      <t>ネン</t>
    </rPh>
    <rPh sb="15" eb="16">
      <t>ネン</t>
    </rPh>
    <rPh sb="17" eb="19">
      <t>ケイカ</t>
    </rPh>
    <rPh sb="23" eb="25">
      <t>カイシュウ</t>
    </rPh>
    <rPh sb="25" eb="26">
      <t>トウ</t>
    </rPh>
    <rPh sb="27" eb="29">
      <t>ヒツヨウ</t>
    </rPh>
    <rPh sb="30" eb="32">
      <t>ジキ</t>
    </rPh>
    <rPh sb="64" eb="67">
      <t>ケイカクテキ</t>
    </rPh>
    <rPh sb="68" eb="71">
      <t>ロウキュウカ</t>
    </rPh>
    <rPh sb="71" eb="73">
      <t>タイサク</t>
    </rPh>
    <rPh sb="74" eb="75">
      <t>ト</t>
    </rPh>
    <rPh sb="76" eb="77">
      <t>ク</t>
    </rPh>
    <phoneticPr fontId="4"/>
  </si>
  <si>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t>
    <rPh sb="1" eb="2">
      <t>ホン</t>
    </rPh>
    <rPh sb="2" eb="3">
      <t>シ</t>
    </rPh>
    <rPh sb="4" eb="6">
      <t>トクテイ</t>
    </rPh>
    <rPh sb="6" eb="8">
      <t>カンキョウ</t>
    </rPh>
    <rPh sb="8" eb="10">
      <t>ホゼン</t>
    </rPh>
    <rPh sb="10" eb="12">
      <t>コウキョウ</t>
    </rPh>
    <rPh sb="12" eb="15">
      <t>ゲスイドウ</t>
    </rPh>
    <rPh sb="29" eb="31">
      <t>イゼン</t>
    </rPh>
    <rPh sb="33" eb="34">
      <t>キュウ</t>
    </rPh>
    <rPh sb="34" eb="37">
      <t>ホングウチョウ</t>
    </rPh>
    <rPh sb="38" eb="39">
      <t>キュウ</t>
    </rPh>
    <rPh sb="39" eb="41">
      <t>リュウジン</t>
    </rPh>
    <rPh sb="41" eb="42">
      <t>ムラ</t>
    </rPh>
    <rPh sb="47" eb="49">
      <t>オンセン</t>
    </rPh>
    <rPh sb="49" eb="52">
      <t>カンコウチ</t>
    </rPh>
    <rPh sb="53" eb="55">
      <t>ジョウカ</t>
    </rPh>
    <rPh sb="56" eb="58">
      <t>モクテキ</t>
    </rPh>
    <rPh sb="60" eb="62">
      <t>チイキ</t>
    </rPh>
    <rPh sb="63" eb="65">
      <t>ゲンテイ</t>
    </rPh>
    <rPh sb="67" eb="70">
      <t>ヒカクテキ</t>
    </rPh>
    <rPh sb="70" eb="73">
      <t>ショウキボ</t>
    </rPh>
    <rPh sb="74" eb="77">
      <t>ゲスイドウ</t>
    </rPh>
    <rPh sb="77" eb="79">
      <t>ジギョウ</t>
    </rPh>
    <rPh sb="82" eb="83">
      <t>オコナ</t>
    </rPh>
    <rPh sb="140" eb="142">
      <t>リョウキン</t>
    </rPh>
    <rPh sb="142" eb="144">
      <t>シュウニュウ</t>
    </rPh>
    <rPh sb="226" eb="229">
      <t>ケイカクテキ</t>
    </rPh>
    <rPh sb="231" eb="234">
      <t>コウリツテキ</t>
    </rPh>
    <rPh sb="235" eb="237">
      <t>シセツ</t>
    </rPh>
    <rPh sb="238" eb="240">
      <t>イジ</t>
    </rPh>
    <rPh sb="240" eb="242">
      <t>カンリ</t>
    </rPh>
    <rPh sb="243" eb="2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</si>
</sst>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858816"/>
        <c:axId val="217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17858816"/>
        <c:axId val="217861504"/>
      </c:lineChart>
      <c:dateAx>
        <c:axId val="217858816"/>
        <c:scaling>
          <c:orientation val="minMax"/>
        </c:scaling>
        <c:delete val="1"/>
        <c:axPos val="b"/>
        <c:numFmt formatCode="ge" sourceLinked="1"/>
        <c:majorTickMark val="none"/>
        <c:minorTickMark val="none"/>
        <c:tickLblPos val="none"/>
        <c:crossAx val="217861504"/>
        <c:crosses val="autoZero"/>
        <c:auto val="1"/>
        <c:lblOffset val="100"/>
        <c:baseTimeUnit val="years"/>
      </c:dateAx>
      <c:valAx>
        <c:axId val="217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38.17</c:v>
                </c:pt>
                <c:pt idx="1">
                  <c:v>35.909999999999997</c:v>
                </c:pt>
                <c:pt idx="2">
                  <c:v>38.17</c:v>
                </c:pt>
                <c:pt idx="3">
                  <c:v>37.65</c:v>
                </c:pt>
                <c:pt idx="4">
                  <c:v>39.299999999999997</c:v>
                </c:pt>
              </c:numCache>
            </c:numRef>
          </c:val>
        </c:ser>
        <c:dLbls>
          <c:showLegendKey val="0"/>
          <c:showVal val="0"/>
          <c:showCatName val="0"/>
          <c:showSerName val="0"/>
          <c:showPercent val="0"/>
          <c:showBubbleSize val="0"/>
        </c:dLbls>
        <c:gapWidth val="150"/>
        <c:axId val="218363392"/>
        <c:axId val="218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18363392"/>
        <c:axId val="218365312"/>
      </c:lineChart>
      <c:dateAx>
        <c:axId val="218363392"/>
        <c:scaling>
          <c:orientation val="minMax"/>
        </c:scaling>
        <c:delete val="1"/>
        <c:axPos val="b"/>
        <c:numFmt formatCode="ge" sourceLinked="1"/>
        <c:majorTickMark val="none"/>
        <c:minorTickMark val="none"/>
        <c:tickLblPos val="none"/>
        <c:crossAx val="218365312"/>
        <c:crosses val="autoZero"/>
        <c:auto val="1"/>
        <c:lblOffset val="100"/>
        <c:baseTimeUnit val="years"/>
      </c:dateAx>
      <c:valAx>
        <c:axId val="218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67.569999999999993</c:v>
                </c:pt>
                <c:pt idx="1">
                  <c:v>66.67</c:v>
                </c:pt>
                <c:pt idx="2">
                  <c:v>66.430000000000007</c:v>
                </c:pt>
                <c:pt idx="3">
                  <c:v>66.430000000000007</c:v>
                </c:pt>
                <c:pt idx="4">
                  <c:v>67.38</c:v>
                </c:pt>
              </c:numCache>
            </c:numRef>
          </c:val>
        </c:ser>
        <c:dLbls>
          <c:showLegendKey val="0"/>
          <c:showVal val="0"/>
          <c:showCatName val="0"/>
          <c:showSerName val="0"/>
          <c:showPercent val="0"/>
          <c:showBubbleSize val="0"/>
        </c:dLbls>
        <c:gapWidth val="150"/>
        <c:axId val="218817664"/>
        <c:axId val="218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18817664"/>
        <c:axId val="218819584"/>
      </c:lineChart>
      <c:dateAx>
        <c:axId val="218817664"/>
        <c:scaling>
          <c:orientation val="minMax"/>
        </c:scaling>
        <c:delete val="1"/>
        <c:axPos val="b"/>
        <c:numFmt formatCode="ge" sourceLinked="1"/>
        <c:majorTickMark val="none"/>
        <c:minorTickMark val="none"/>
        <c:tickLblPos val="none"/>
        <c:crossAx val="218819584"/>
        <c:crosses val="autoZero"/>
        <c:auto val="1"/>
        <c:lblOffset val="100"/>
        <c:baseTimeUnit val="years"/>
      </c:dateAx>
      <c:valAx>
        <c:axId val="218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56.62</c:v>
                </c:pt>
                <c:pt idx="1">
                  <c:v>64.239999999999995</c:v>
                </c:pt>
                <c:pt idx="2">
                  <c:v>67.55</c:v>
                </c:pt>
                <c:pt idx="3">
                  <c:v>65.760000000000005</c:v>
                </c:pt>
                <c:pt idx="4">
                  <c:v>64.52</c:v>
                </c:pt>
              </c:numCache>
            </c:numRef>
          </c:val>
        </c:ser>
        <c:dLbls>
          <c:showLegendKey val="0"/>
          <c:showVal val="0"/>
          <c:showCatName val="0"/>
          <c:showSerName val="0"/>
          <c:showPercent val="0"/>
          <c:showBubbleSize val="0"/>
        </c:dLbls>
        <c:gapWidth val="150"/>
        <c:axId val="218698496"/>
        <c:axId val="2187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698496"/>
        <c:axId val="218706688"/>
      </c:lineChart>
      <c:dateAx>
        <c:axId val="218698496"/>
        <c:scaling>
          <c:orientation val="minMax"/>
        </c:scaling>
        <c:delete val="1"/>
        <c:axPos val="b"/>
        <c:numFmt formatCode="ge" sourceLinked="1"/>
        <c:majorTickMark val="none"/>
        <c:minorTickMark val="none"/>
        <c:tickLblPos val="none"/>
        <c:crossAx val="218706688"/>
        <c:crosses val="autoZero"/>
        <c:auto val="1"/>
        <c:lblOffset val="100"/>
        <c:baseTimeUnit val="years"/>
      </c:dateAx>
      <c:valAx>
        <c:axId val="2187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811392"/>
        <c:axId val="2270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11392"/>
        <c:axId val="227030144"/>
      </c:lineChart>
      <c:dateAx>
        <c:axId val="218811392"/>
        <c:scaling>
          <c:orientation val="minMax"/>
        </c:scaling>
        <c:delete val="1"/>
        <c:axPos val="b"/>
        <c:numFmt formatCode="ge" sourceLinked="1"/>
        <c:majorTickMark val="none"/>
        <c:minorTickMark val="none"/>
        <c:tickLblPos val="none"/>
        <c:crossAx val="227030144"/>
        <c:crosses val="autoZero"/>
        <c:auto val="1"/>
        <c:lblOffset val="100"/>
        <c:baseTimeUnit val="years"/>
      </c:dateAx>
      <c:valAx>
        <c:axId val="2270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223040"/>
        <c:axId val="2272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223040"/>
        <c:axId val="227226752"/>
      </c:lineChart>
      <c:dateAx>
        <c:axId val="227223040"/>
        <c:scaling>
          <c:orientation val="minMax"/>
        </c:scaling>
        <c:delete val="1"/>
        <c:axPos val="b"/>
        <c:numFmt formatCode="ge" sourceLinked="1"/>
        <c:majorTickMark val="none"/>
        <c:minorTickMark val="none"/>
        <c:tickLblPos val="none"/>
        <c:crossAx val="227226752"/>
        <c:crosses val="autoZero"/>
        <c:auto val="1"/>
        <c:lblOffset val="100"/>
        <c:baseTimeUnit val="years"/>
      </c:dateAx>
      <c:valAx>
        <c:axId val="2272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795712"/>
        <c:axId val="2278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795712"/>
        <c:axId val="227826304"/>
      </c:lineChart>
      <c:dateAx>
        <c:axId val="227795712"/>
        <c:scaling>
          <c:orientation val="minMax"/>
        </c:scaling>
        <c:delete val="1"/>
        <c:axPos val="b"/>
        <c:numFmt formatCode="ge" sourceLinked="1"/>
        <c:majorTickMark val="none"/>
        <c:minorTickMark val="none"/>
        <c:tickLblPos val="none"/>
        <c:crossAx val="227826304"/>
        <c:crosses val="autoZero"/>
        <c:auto val="1"/>
        <c:lblOffset val="100"/>
        <c:baseTimeUnit val="years"/>
      </c:dateAx>
      <c:valAx>
        <c:axId val="2278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250048"/>
        <c:axId val="237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250048"/>
        <c:axId val="237309952"/>
      </c:lineChart>
      <c:dateAx>
        <c:axId val="237250048"/>
        <c:scaling>
          <c:orientation val="minMax"/>
        </c:scaling>
        <c:delete val="1"/>
        <c:axPos val="b"/>
        <c:numFmt formatCode="ge" sourceLinked="1"/>
        <c:majorTickMark val="none"/>
        <c:minorTickMark val="none"/>
        <c:tickLblPos val="none"/>
        <c:crossAx val="237309952"/>
        <c:crosses val="autoZero"/>
        <c:auto val="1"/>
        <c:lblOffset val="100"/>
        <c:baseTimeUnit val="years"/>
      </c:dateAx>
      <c:valAx>
        <c:axId val="237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1599.64</c:v>
                </c:pt>
                <c:pt idx="1">
                  <c:v>1585.7</c:v>
                </c:pt>
                <c:pt idx="2">
                  <c:v>1380.4</c:v>
                </c:pt>
                <c:pt idx="3">
                  <c:v>1277.79</c:v>
                </c:pt>
                <c:pt idx="4">
                  <c:v>1284.81</c:v>
                </c:pt>
              </c:numCache>
            </c:numRef>
          </c:val>
        </c:ser>
        <c:dLbls>
          <c:showLegendKey val="0"/>
          <c:showVal val="0"/>
          <c:showCatName val="0"/>
          <c:showSerName val="0"/>
          <c:showPercent val="0"/>
          <c:showBubbleSize val="0"/>
        </c:dLbls>
        <c:gapWidth val="150"/>
        <c:axId val="237357312"/>
        <c:axId val="2374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37357312"/>
        <c:axId val="237420928"/>
      </c:lineChart>
      <c:dateAx>
        <c:axId val="237357312"/>
        <c:scaling>
          <c:orientation val="minMax"/>
        </c:scaling>
        <c:delete val="1"/>
        <c:axPos val="b"/>
        <c:numFmt formatCode="ge" sourceLinked="1"/>
        <c:majorTickMark val="none"/>
        <c:minorTickMark val="none"/>
        <c:tickLblPos val="none"/>
        <c:crossAx val="237420928"/>
        <c:crosses val="autoZero"/>
        <c:auto val="1"/>
        <c:lblOffset val="100"/>
        <c:baseTimeUnit val="years"/>
      </c:dateAx>
      <c:valAx>
        <c:axId val="2374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29.1</c:v>
                </c:pt>
                <c:pt idx="1">
                  <c:v>22.31</c:v>
                </c:pt>
                <c:pt idx="2">
                  <c:v>18.68</c:v>
                </c:pt>
                <c:pt idx="3">
                  <c:v>23.81</c:v>
                </c:pt>
                <c:pt idx="4">
                  <c:v>28.79</c:v>
                </c:pt>
              </c:numCache>
            </c:numRef>
          </c:val>
        </c:ser>
        <c:dLbls>
          <c:showLegendKey val="0"/>
          <c:showVal val="0"/>
          <c:showCatName val="0"/>
          <c:showSerName val="0"/>
          <c:showPercent val="0"/>
          <c:showBubbleSize val="0"/>
        </c:dLbls>
        <c:gapWidth val="150"/>
        <c:axId val="218052864"/>
        <c:axId val="2180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18052864"/>
        <c:axId val="218063232"/>
      </c:lineChart>
      <c:dateAx>
        <c:axId val="218052864"/>
        <c:scaling>
          <c:orientation val="minMax"/>
        </c:scaling>
        <c:delete val="1"/>
        <c:axPos val="b"/>
        <c:numFmt formatCode="ge" sourceLinked="1"/>
        <c:majorTickMark val="none"/>
        <c:minorTickMark val="none"/>
        <c:tickLblPos val="none"/>
        <c:crossAx val="218063232"/>
        <c:crosses val="autoZero"/>
        <c:auto val="1"/>
        <c:lblOffset val="100"/>
        <c:baseTimeUnit val="years"/>
      </c:dateAx>
      <c:valAx>
        <c:axId val="2180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612.1</c:v>
                </c:pt>
                <c:pt idx="1">
                  <c:v>698.34</c:v>
                </c:pt>
                <c:pt idx="2">
                  <c:v>876.27</c:v>
                </c:pt>
                <c:pt idx="3">
                  <c:v>677.19</c:v>
                </c:pt>
                <c:pt idx="4">
                  <c:v>552.63</c:v>
                </c:pt>
              </c:numCache>
            </c:numRef>
          </c:val>
        </c:ser>
        <c:dLbls>
          <c:showLegendKey val="0"/>
          <c:showVal val="0"/>
          <c:showCatName val="0"/>
          <c:showSerName val="0"/>
          <c:showPercent val="0"/>
          <c:showBubbleSize val="0"/>
        </c:dLbls>
        <c:gapWidth val="150"/>
        <c:axId val="218183552"/>
        <c:axId val="2182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18183552"/>
        <c:axId val="218230784"/>
      </c:lineChart>
      <c:dateAx>
        <c:axId val="218183552"/>
        <c:scaling>
          <c:orientation val="minMax"/>
        </c:scaling>
        <c:delete val="1"/>
        <c:axPos val="b"/>
        <c:numFmt formatCode="ge" sourceLinked="1"/>
        <c:majorTickMark val="none"/>
        <c:minorTickMark val="none"/>
        <c:tickLblPos val="none"/>
        <c:crossAx val="218230784"/>
        <c:crosses val="autoZero"/>
        <c:auto val="1"/>
        <c:lblOffset val="100"/>
        <c:baseTimeUnit val="years"/>
      </c:dateAx>
      <c:valAx>
        <c:axId val="2182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0.18</v>
      </c>
      <c r="Q10" s="43"/>
      <c r="R10" s="43"/>
      <c r="S10" s="43"/>
      <c r="T10" s="43"/>
      <c r="U10" s="43"/>
      <c r="V10" s="43"/>
      <c r="W10" s="43">
        <f>データ!P6</f>
        <v>57.69</v>
      </c>
      <c r="X10" s="43"/>
      <c r="Y10" s="43"/>
      <c r="Z10" s="43"/>
      <c r="AA10" s="43"/>
      <c r="AB10" s="43"/>
      <c r="AC10" s="43"/>
      <c r="AD10" s="47">
        <f>データ!Q6</f>
        <v>4610</v>
      </c>
      <c r="AE10" s="47"/>
      <c r="AF10" s="47"/>
      <c r="AG10" s="47"/>
      <c r="AH10" s="47"/>
      <c r="AI10" s="47"/>
      <c r="AJ10" s="47"/>
      <c r="AK10" s="2"/>
      <c r="AL10" s="47">
        <f>データ!U6</f>
        <v>141</v>
      </c>
      <c r="AM10" s="47"/>
      <c r="AN10" s="47"/>
      <c r="AO10" s="47"/>
      <c r="AP10" s="47"/>
      <c r="AQ10" s="47"/>
      <c r="AR10" s="47"/>
      <c r="AS10" s="47"/>
      <c r="AT10" s="43">
        <f>データ!V6</f>
        <v>0.13</v>
      </c>
      <c r="AU10" s="43"/>
      <c r="AV10" s="43"/>
      <c r="AW10" s="43"/>
      <c r="AX10" s="43"/>
      <c r="AY10" s="43"/>
      <c r="AZ10" s="43"/>
      <c r="BA10" s="43"/>
      <c r="BB10" s="43">
        <f>データ!W6</f>
        <v>1084.6199999999999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4</v>
      </c>
      <c r="G6" s="31">
        <f t="shared" si="3"/>
        <v>0</v>
      </c>
      <c r="H6" s="31" t="str">
        <f t="shared" si="3"/>
        <v>和歌山県　田辺市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0.18</v>
      </c>
      <c r="P6" s="32">
        <f t="shared" si="3"/>
        <v>57.69</v>
      </c>
      <c r="Q6" s="32">
        <f t="shared" si="3"/>
        <v>4610</v>
      </c>
      <c r="R6" s="32">
        <f t="shared" si="3"/>
        <v>78661</v>
      </c>
      <c r="S6" s="32">
        <f t="shared" si="3"/>
        <v>1026.9100000000001</v>
      </c>
      <c r="T6" s="32">
        <f t="shared" si="3"/>
        <v>76.599999999999994</v>
      </c>
      <c r="U6" s="32">
        <f t="shared" si="3"/>
        <v>141</v>
      </c>
      <c r="V6" s="32">
        <f t="shared" si="3"/>
        <v>0.13</v>
      </c>
      <c r="W6" s="32">
        <f t="shared" si="3"/>
        <v>1084.6199999999999</v>
      </c>
      <c r="X6" s="33">
        <f>IF(X7="",NA(),X7)</f>
        <v>56.62</v>
      </c>
      <c r="Y6" s="33">
        <f t="shared" ref="Y6:AG6" si="4">IF(Y7="",NA(),Y7)</f>
        <v>64.239999999999995</v>
      </c>
      <c r="Z6" s="33">
        <f t="shared" si="4"/>
        <v>67.55</v>
      </c>
      <c r="AA6" s="33">
        <f t="shared" si="4"/>
        <v>65.760000000000005</v>
      </c>
      <c r="AB6" s="33">
        <f t="shared" si="4"/>
        <v>64.52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1599.64</v>
      </c>
      <c r="BF6" s="33">
        <f t="shared" ref="BF6:BN6" si="7">IF(BF7="",NA(),BF7)</f>
        <v>1585.7</v>
      </c>
      <c r="BG6" s="33">
        <f t="shared" si="7"/>
        <v>1380.4</v>
      </c>
      <c r="BH6" s="33">
        <f t="shared" si="7"/>
        <v>1277.79</v>
      </c>
      <c r="BI6" s="33">
        <f t="shared" si="7"/>
        <v>1284.81</v>
      </c>
      <c r="BJ6" s="33">
        <f t="shared" si="7"/>
        <v>1868.17</v>
      </c>
      <c r="BK6" s="33">
        <f t="shared" si="7"/>
        <v>1764.87</v>
      </c>
      <c r="BL6" s="33">
        <f t="shared" si="7"/>
        <v>1622.51</v>
      </c>
      <c r="BM6" s="33">
        <f t="shared" si="7"/>
        <v>1569.13</v>
      </c>
      <c r="BN6" s="33">
        <f t="shared" si="7"/>
        <v>1436</v>
      </c>
      <c r="BO6" s="32" t="str">
        <f>IF(BO7="","",IF(BO7="-","【-】","【"&amp;SUBSTITUTE(TEXT(BO7,"#,##0.00"),"-","△")&amp;"】"))</f>
        <v>【1,479.31】</v>
      </c>
      <c r="BP6" s="33">
        <f>IF(BP7="",NA(),BP7)</f>
        <v>29.1</v>
      </c>
      <c r="BQ6" s="33">
        <f t="shared" ref="BQ6:BY6" si="8">IF(BQ7="",NA(),BQ7)</f>
        <v>22.31</v>
      </c>
      <c r="BR6" s="33">
        <f t="shared" si="8"/>
        <v>18.68</v>
      </c>
      <c r="BS6" s="33">
        <f t="shared" si="8"/>
        <v>23.81</v>
      </c>
      <c r="BT6" s="33">
        <f t="shared" si="8"/>
        <v>28.79</v>
      </c>
      <c r="BU6" s="33">
        <f t="shared" si="8"/>
        <v>55.15</v>
      </c>
      <c r="BV6" s="33">
        <f t="shared" si="8"/>
        <v>60.75</v>
      </c>
      <c r="BW6" s="33">
        <f t="shared" si="8"/>
        <v>62.83</v>
      </c>
      <c r="BX6" s="33">
        <f t="shared" si="8"/>
        <v>64.63</v>
      </c>
      <c r="BY6" s="33">
        <f t="shared" si="8"/>
        <v>66.56</v>
      </c>
      <c r="BZ6" s="32" t="str">
        <f>IF(BZ7="","",IF(BZ7="-","【-】","【"&amp;SUBSTITUTE(TEXT(BZ7,"#,##0.00"),"-","△")&amp;"】"))</f>
        <v>【63.50】</v>
      </c>
      <c r="CA6" s="33">
        <f>IF(CA7="",NA(),CA7)</f>
        <v>612.1</v>
      </c>
      <c r="CB6" s="33">
        <f t="shared" ref="CB6:CJ6" si="9">IF(CB7="",NA(),CB7)</f>
        <v>698.34</v>
      </c>
      <c r="CC6" s="33">
        <f t="shared" si="9"/>
        <v>876.27</v>
      </c>
      <c r="CD6" s="33">
        <f t="shared" si="9"/>
        <v>677.19</v>
      </c>
      <c r="CE6" s="33">
        <f t="shared" si="9"/>
        <v>552.63</v>
      </c>
      <c r="CF6" s="33">
        <f t="shared" si="9"/>
        <v>283.05</v>
      </c>
      <c r="CG6" s="33">
        <f t="shared" si="9"/>
        <v>256</v>
      </c>
      <c r="CH6" s="33">
        <f t="shared" si="9"/>
        <v>250.43</v>
      </c>
      <c r="CI6" s="33">
        <f t="shared" si="9"/>
        <v>245.75</v>
      </c>
      <c r="CJ6" s="33">
        <f t="shared" si="9"/>
        <v>244.29</v>
      </c>
      <c r="CK6" s="32" t="str">
        <f>IF(CK7="","",IF(CK7="-","【-】","【"&amp;SUBSTITUTE(TEXT(CK7,"#,##0.00"),"-","△")&amp;"】"))</f>
        <v>【253.12】</v>
      </c>
      <c r="CL6" s="33">
        <f>IF(CL7="",NA(),CL7)</f>
        <v>38.17</v>
      </c>
      <c r="CM6" s="33">
        <f t="shared" ref="CM6:CU6" si="10">IF(CM7="",NA(),CM7)</f>
        <v>35.909999999999997</v>
      </c>
      <c r="CN6" s="33">
        <f t="shared" si="10"/>
        <v>38.17</v>
      </c>
      <c r="CO6" s="33">
        <f t="shared" si="10"/>
        <v>37.65</v>
      </c>
      <c r="CP6" s="33">
        <f t="shared" si="10"/>
        <v>39.299999999999997</v>
      </c>
      <c r="CQ6" s="33">
        <f t="shared" si="10"/>
        <v>36.18</v>
      </c>
      <c r="CR6" s="33">
        <f t="shared" si="10"/>
        <v>41.59</v>
      </c>
      <c r="CS6" s="33">
        <f t="shared" si="10"/>
        <v>42.31</v>
      </c>
      <c r="CT6" s="33">
        <f t="shared" si="10"/>
        <v>43.65</v>
      </c>
      <c r="CU6" s="33">
        <f t="shared" si="10"/>
        <v>43.58</v>
      </c>
      <c r="CV6" s="32" t="str">
        <f>IF(CV7="","",IF(CV7="-","【-】","【"&amp;SUBSTITUTE(TEXT(CV7,"#,##0.00"),"-","△")&amp;"】"))</f>
        <v>【41.06】</v>
      </c>
      <c r="CW6" s="33">
        <f>IF(CW7="",NA(),CW7)</f>
        <v>67.569999999999993</v>
      </c>
      <c r="CX6" s="33">
        <f t="shared" ref="CX6:DF6" si="11">IF(CX7="",NA(),CX7)</f>
        <v>66.67</v>
      </c>
      <c r="CY6" s="33">
        <f t="shared" si="11"/>
        <v>66.430000000000007</v>
      </c>
      <c r="CZ6" s="33">
        <f t="shared" si="11"/>
        <v>66.430000000000007</v>
      </c>
      <c r="DA6" s="33">
        <f t="shared" si="11"/>
        <v>67.38</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302066</v>
      </c>
      <c r="D7" s="35">
        <v>47</v>
      </c>
      <c r="E7" s="35">
        <v>17</v>
      </c>
      <c r="F7" s="35">
        <v>4</v>
      </c>
      <c r="G7" s="35">
        <v>0</v>
      </c>
      <c r="H7" s="35" t="s">
        <v>96</v>
      </c>
      <c r="I7" s="35" t="s">
        <v>97</v>
      </c>
      <c r="J7" s="35" t="s">
        <v>98</v>
      </c>
      <c r="K7" s="35" t="s">
        <v>99</v>
      </c>
      <c r="L7" s="35" t="s">
        <v>100</v>
      </c>
      <c r="M7" s="36" t="s">
        <v>101</v>
      </c>
      <c r="N7" s="36" t="s">
        <v>102</v>
      </c>
      <c r="O7" s="36">
        <v>0.18</v>
      </c>
      <c r="P7" s="36">
        <v>57.69</v>
      </c>
      <c r="Q7" s="36">
        <v>4610</v>
      </c>
      <c r="R7" s="36">
        <v>78661</v>
      </c>
      <c r="S7" s="36">
        <v>1026.9100000000001</v>
      </c>
      <c r="T7" s="36">
        <v>76.599999999999994</v>
      </c>
      <c r="U7" s="36">
        <v>141</v>
      </c>
      <c r="V7" s="36">
        <v>0.13</v>
      </c>
      <c r="W7" s="36">
        <v>1084.6199999999999</v>
      </c>
      <c r="X7" s="36">
        <v>56.62</v>
      </c>
      <c r="Y7" s="36">
        <v>64.239999999999995</v>
      </c>
      <c r="Z7" s="36">
        <v>67.55</v>
      </c>
      <c r="AA7" s="36">
        <v>65.760000000000005</v>
      </c>
      <c r="AB7" s="36">
        <v>64.52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1599.64</v>
      </c>
      <c r="BF7" s="36">
        <v>1585.7</v>
      </c>
      <c r="BG7" s="36">
        <v>1380.4</v>
      </c>
      <c r="BH7" s="36">
        <v>1277.79</v>
      </c>
      <c r="BI7" s="36">
        <v>1284.81</v>
      </c>
      <c r="BJ7" s="36">
        <v>1868.17</v>
      </c>
      <c r="BK7" s="36">
        <v>1764.87</v>
      </c>
      <c r="BL7" s="36">
        <v>1622.51</v>
      </c>
      <c r="BM7" s="36">
        <v>1569.13</v>
      </c>
      <c r="BN7" s="36">
        <v>1436</v>
      </c>
      <c r="BO7" s="36">
        <v>1479.31</v>
      </c>
      <c r="BP7" s="36">
        <v>29.1</v>
      </c>
      <c r="BQ7" s="36">
        <v>22.31</v>
      </c>
      <c r="BR7" s="36">
        <v>18.68</v>
      </c>
      <c r="BS7" s="36">
        <v>23.81</v>
      </c>
      <c r="BT7" s="36">
        <v>28.79</v>
      </c>
      <c r="BU7" s="36">
        <v>55.15</v>
      </c>
      <c r="BV7" s="36">
        <v>60.75</v>
      </c>
      <c r="BW7" s="36">
        <v>62.83</v>
      </c>
      <c r="BX7" s="36">
        <v>64.63</v>
      </c>
      <c r="BY7" s="36">
        <v>66.56</v>
      </c>
      <c r="BZ7" s="36">
        <v>63.5</v>
      </c>
      <c r="CA7" s="36">
        <v>612.1</v>
      </c>
      <c r="CB7" s="36">
        <v>698.34</v>
      </c>
      <c r="CC7" s="36">
        <v>876.27</v>
      </c>
      <c r="CD7" s="36">
        <v>677.19</v>
      </c>
      <c r="CE7" s="36">
        <v>552.63</v>
      </c>
      <c r="CF7" s="36">
        <v>283.05</v>
      </c>
      <c r="CG7" s="36">
        <v>256</v>
      </c>
      <c r="CH7" s="36">
        <v>250.43</v>
      </c>
      <c r="CI7" s="36">
        <v>245.75</v>
      </c>
      <c r="CJ7" s="36">
        <v>244.29</v>
      </c>
      <c r="CK7" s="36">
        <v>253.12</v>
      </c>
      <c r="CL7" s="36">
        <v>38.17</v>
      </c>
      <c r="CM7" s="36">
        <v>35.909999999999997</v>
      </c>
      <c r="CN7" s="36">
        <v>38.17</v>
      </c>
      <c r="CO7" s="36">
        <v>37.65</v>
      </c>
      <c r="CP7" s="36">
        <v>39.299999999999997</v>
      </c>
      <c r="CQ7" s="36">
        <v>36.18</v>
      </c>
      <c r="CR7" s="36">
        <v>41.59</v>
      </c>
      <c r="CS7" s="36">
        <v>42.31</v>
      </c>
      <c r="CT7" s="36">
        <v>43.65</v>
      </c>
      <c r="CU7" s="36">
        <v>43.58</v>
      </c>
      <c r="CV7" s="36">
        <v>41.06</v>
      </c>
      <c r="CW7" s="36">
        <v>67.569999999999993</v>
      </c>
      <c r="CX7" s="36">
        <v>66.67</v>
      </c>
      <c r="CY7" s="36">
        <v>66.430000000000007</v>
      </c>
      <c r="CZ7" s="36">
        <v>66.430000000000007</v>
      </c>
      <c r="DA7" s="36">
        <v>67.38</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cp:lastPrinted>2016-02-19T05:50:50Z</cp:lastPrinted>
  <dcterms:created xsi:type="dcterms:W3CDTF">2016-02-03T09:05:39Z</dcterms:created>
  <dcterms:modified xsi:type="dcterms:W3CDTF">2016-02-19T05:58:58Z</dcterms:modified>
  <cp:category/>
</cp:coreProperties>
</file>