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aPcZeIBhOfiKECgGqchZ1KduqzSq9pDPrjyMs5CO7Ulc2aIUe0S8exLE3aFieKiITeusn8gidj1PKoIvJElpdw==" workbookSaltValue="bo1qHEc0a03IX0o+6Kf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<sst xmlns="http://schemas.openxmlformats.org/spreadsheetml/2006/main" count="240" uniqueCount="126">
  <si>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</si>
  <si>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</si>
  <si>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</si>
  <si>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</si>
  <si>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</si>
  <si>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</si>
  <si>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</si>
  <si>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</si>
  <si>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</si>
  <si>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</si>
  <si>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</si>
  <si>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</si>
  <si>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</si>
  <si>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</si>
  <si>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</si>
  <si>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</si>
  <si>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</si>
  <si>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</si>
  <si>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</si>
  <si>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</si>
  <si>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</si>
  <si>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</si>
  <si>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</si>
  <si>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</si>
  <si>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</si>
  <si>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</si>
  <si>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</si>
  <si>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</si>
  <si>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</si>
  <si>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</si>
  <si>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</si>
  <si>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</si>
  <si>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</si>
  <si>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</si>
  <si>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</si>
  <si>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</si>
  <si>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</si>
  <si>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</si>
  <si>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</si>
  <si>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</si>
  <si>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</si>
  <si>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</si>
  <si>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</si>
  <si>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</si>
  <si>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</si>
  <si>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</si>
  <si>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</si>
  <si>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</si>
  <si>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</si>
  <si>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</si>
  <si>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</si>
  <si>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</si>
  <si>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</si>
  <si>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</si>
  <si>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</si>
  <si>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</si>
  <si>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</si>
  <si>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</si>
  <si>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</si>
  <si>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</si>
  <si>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</si>
  <si>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</si>
  <si>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</si>
  <si>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</si>
  <si>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</si>
  <si>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</si>
  <si>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</si>
  <si>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</si>
  <si>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</si>
  <si>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</si>
  <si>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</si>
  <si>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</si>
  <si>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</si>
  <si>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</si>
  <si>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</si>
  <si>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</si>
  <si>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</si>
  <si>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</si>
  <si>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</si>
  <si>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</si>
  <si>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</si>
  <si>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</si>
  <si>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</si>
  <si>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</si>
  <si>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</si>
  <si>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</si>
  <si>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</si>
  <si>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</si>
  <si>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</si>
  <si>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</si>
  <si>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</si>
  <si>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</si>
  <si>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</si>
  <si>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</si>
  <si>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</si>
  <si>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</si>
  <si>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</si>
  <si>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</si>
  <si>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</si>
  <si>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</si>
  <si>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</si>
  <si>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</si>
  <si>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</si>
  <si>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</si>
  <si>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</si>
  <si>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</si>
  <si>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</si>
  <si>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</si>
  <si>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</si>
  <si>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</si>
  <si>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</si>
  <si>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</si>
  <si>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</si>
  <si>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</si>
  <si>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</si>
  <si>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</si>
  <si>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</si>
  <si>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</si>
  <si>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</si>
  <si>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</si>
  <si>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</si>
  <si>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</si>
  <si>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</si>
  <si>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施設利用率は、平成29年度は類似団体より高い水準となっておりますが、今後もさらに施設利用率を高めていけるよう努めてまいります。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307" eb="309">
      <t>ヘイセイ</t>
    </rPh>
    <phoneticPr fontId="4"/>
  </si>
  <si>
    <t>　供用開始から15年～18年が経過しております。平成29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4" eb="26">
      <t>ヘイセイ</t>
    </rPh>
    <rPh sb="28" eb="30">
      <t>ネンド</t>
    </rPh>
    <rPh sb="30" eb="31">
      <t>マツ</t>
    </rPh>
    <rPh sb="31" eb="33">
      <t>ジテン</t>
    </rPh>
    <rPh sb="46" eb="48">
      <t>ヒツヨウ</t>
    </rPh>
    <rPh sb="51" eb="53">
      <t>シセツ</t>
    </rPh>
    <rPh sb="54" eb="56">
      <t>レッカ</t>
    </rPh>
    <rPh sb="57" eb="58">
      <t>ショウ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</si>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</sst>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99-4644-8ECE-075D6AFCBFB0}"/>
            </c:ext>
          </c:extLst>
        </c:ser>
        <c:dLbls>
          <c:showLegendKey val="0"/>
          <c:showVal val="0"/>
          <c:showCatName val="0"/>
          <c:showSerName val="0"/>
          <c:showPercent val="0"/>
          <c:showBubbleSize val="0"/>
        </c:dLbls>
        <c:gapWidth val="150"/>
        <c:axId val="469908968"/>
        <c:axId val="46990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8899-4644-8ECE-075D6AFCBFB0}"/>
            </c:ext>
          </c:extLst>
        </c:ser>
        <c:dLbls>
          <c:showLegendKey val="0"/>
          <c:showVal val="0"/>
          <c:showCatName val="0"/>
          <c:showSerName val="0"/>
          <c:showPercent val="0"/>
          <c:showBubbleSize val="0"/>
        </c:dLbls>
        <c:marker val="1"/>
        <c:smooth val="0"/>
        <c:axId val="469908968"/>
        <c:axId val="469906616"/>
      </c:lineChart>
      <c:dateAx>
        <c:axId val="469908968"/>
        <c:scaling>
          <c:orientation val="minMax"/>
        </c:scaling>
        <c:delete val="1"/>
        <c:axPos val="b"/>
        <c:numFmt formatCode="ge" sourceLinked="1"/>
        <c:majorTickMark val="none"/>
        <c:minorTickMark val="none"/>
        <c:tickLblPos val="none"/>
        <c:crossAx val="469906616"/>
        <c:crosses val="autoZero"/>
        <c:auto val="1"/>
        <c:lblOffset val="100"/>
        <c:baseTimeUnit val="years"/>
      </c:dateAx>
      <c:valAx>
        <c:axId val="4699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8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65.040000000000006</c:v>
                </c:pt>
                <c:pt idx="1">
                  <c:v>67.37</c:v>
                </c:pt>
                <c:pt idx="2">
                  <c:v>65.02</c:v>
                </c:pt>
                <c:pt idx="3">
                  <c:v>80.44</c:v>
                </c:pt>
                <c:pt idx="4">
                  <c:v>99.26</c:v>
                </c:pt>
              </c:numCache>
            </c:numRef>
          </c:val>
          <c:extLst xmlns:c16r2="http://schemas.microsoft.com/office/drawing/2015/06/chart">
            <c:ext xmlns:c16="http://schemas.microsoft.com/office/drawing/2014/chart" uri="{C3380CC4-5D6E-409C-BE32-E72D297353CC}">
              <c16:uniqueId val="{00000000-85B8-4EF2-801E-09476414D070}"/>
            </c:ext>
          </c:extLst>
        </c:ser>
        <c:dLbls>
          <c:showLegendKey val="0"/>
          <c:showVal val="0"/>
          <c:showCatName val="0"/>
          <c:showSerName val="0"/>
          <c:showPercent val="0"/>
          <c:showBubbleSize val="0"/>
        </c:dLbls>
        <c:gapWidth val="150"/>
        <c:axId val="469909360"/>
        <c:axId val="46990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8-4EF2-801E-09476414D070}"/>
            </c:ext>
          </c:extLst>
        </c:ser>
        <c:dLbls>
          <c:showLegendKey val="0"/>
          <c:showVal val="0"/>
          <c:showCatName val="0"/>
          <c:showSerName val="0"/>
          <c:showPercent val="0"/>
          <c:showBubbleSize val="0"/>
        </c:dLbls>
        <c:marker val="1"/>
        <c:smooth val="0"/>
        <c:axId val="469909360"/>
        <c:axId val="469909752"/>
      </c:lineChart>
      <c:dateAx>
        <c:axId val="469909360"/>
        <c:scaling>
          <c:orientation val="minMax"/>
        </c:scaling>
        <c:delete val="1"/>
        <c:axPos val="b"/>
        <c:numFmt formatCode="ge" sourceLinked="1"/>
        <c:majorTickMark val="none"/>
        <c:minorTickMark val="none"/>
        <c:tickLblPos val="none"/>
        <c:crossAx val="469909752"/>
        <c:crosses val="autoZero"/>
        <c:auto val="1"/>
        <c:lblOffset val="100"/>
        <c:baseTimeUnit val="years"/>
      </c:dateAx>
      <c:valAx>
        <c:axId val="46990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5D-4781-8D20-16E31F1D3B8D}"/>
            </c:ext>
          </c:extLst>
        </c:ser>
        <c:dLbls>
          <c:showLegendKey val="0"/>
          <c:showVal val="0"/>
          <c:showCatName val="0"/>
          <c:showSerName val="0"/>
          <c:showPercent val="0"/>
          <c:showBubbleSize val="0"/>
        </c:dLbls>
        <c:gapWidth val="150"/>
        <c:axId val="469910928"/>
        <c:axId val="4699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5D-4781-8D20-16E31F1D3B8D}"/>
            </c:ext>
          </c:extLst>
        </c:ser>
        <c:dLbls>
          <c:showLegendKey val="0"/>
          <c:showVal val="0"/>
          <c:showCatName val="0"/>
          <c:showSerName val="0"/>
          <c:showPercent val="0"/>
          <c:showBubbleSize val="0"/>
        </c:dLbls>
        <c:marker val="1"/>
        <c:smooth val="0"/>
        <c:axId val="469910928"/>
        <c:axId val="469911320"/>
      </c:lineChart>
      <c:dateAx>
        <c:axId val="469910928"/>
        <c:scaling>
          <c:orientation val="minMax"/>
        </c:scaling>
        <c:delete val="1"/>
        <c:axPos val="b"/>
        <c:numFmt formatCode="ge" sourceLinked="1"/>
        <c:majorTickMark val="none"/>
        <c:minorTickMark val="none"/>
        <c:tickLblPos val="none"/>
        <c:crossAx val="469911320"/>
        <c:crosses val="autoZero"/>
        <c:auto val="1"/>
        <c:lblOffset val="100"/>
        <c:baseTimeUnit val="years"/>
      </c:dateAx>
      <c:valAx>
        <c:axId val="4699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95-4CD2-A4E9-5AD2A9706ACE}"/>
            </c:ext>
          </c:extLst>
        </c:ser>
        <c:dLbls>
          <c:showLegendKey val="0"/>
          <c:showVal val="0"/>
          <c:showCatName val="0"/>
          <c:showSerName val="0"/>
          <c:showPercent val="0"/>
          <c:showBubbleSize val="0"/>
        </c:dLbls>
        <c:gapWidth val="150"/>
        <c:axId val="469912104"/>
        <c:axId val="4699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95-4CD2-A4E9-5AD2A9706ACE}"/>
            </c:ext>
          </c:extLst>
        </c:ser>
        <c:dLbls>
          <c:showLegendKey val="0"/>
          <c:showVal val="0"/>
          <c:showCatName val="0"/>
          <c:showSerName val="0"/>
          <c:showPercent val="0"/>
          <c:showBubbleSize val="0"/>
        </c:dLbls>
        <c:marker val="1"/>
        <c:smooth val="0"/>
        <c:axId val="469912104"/>
        <c:axId val="469905440"/>
      </c:lineChart>
      <c:dateAx>
        <c:axId val="469912104"/>
        <c:scaling>
          <c:orientation val="minMax"/>
        </c:scaling>
        <c:delete val="1"/>
        <c:axPos val="b"/>
        <c:numFmt formatCode="ge" sourceLinked="1"/>
        <c:majorTickMark val="none"/>
        <c:minorTickMark val="none"/>
        <c:tickLblPos val="none"/>
        <c:crossAx val="469905440"/>
        <c:crosses val="autoZero"/>
        <c:auto val="1"/>
        <c:lblOffset val="100"/>
        <c:baseTimeUnit val="years"/>
      </c:dateAx>
      <c:valAx>
        <c:axId val="4699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2-43F9-9BED-ADD32022B732}"/>
            </c:ext>
          </c:extLst>
        </c:ser>
        <c:dLbls>
          <c:showLegendKey val="0"/>
          <c:showVal val="0"/>
          <c:showCatName val="0"/>
          <c:showSerName val="0"/>
          <c:showPercent val="0"/>
          <c:showBubbleSize val="0"/>
        </c:dLbls>
        <c:gapWidth val="150"/>
        <c:axId val="236241032"/>
        <c:axId val="23623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2-43F9-9BED-ADD32022B732}"/>
            </c:ext>
          </c:extLst>
        </c:ser>
        <c:dLbls>
          <c:showLegendKey val="0"/>
          <c:showVal val="0"/>
          <c:showCatName val="0"/>
          <c:showSerName val="0"/>
          <c:showPercent val="0"/>
          <c:showBubbleSize val="0"/>
        </c:dLbls>
        <c:marker val="1"/>
        <c:smooth val="0"/>
        <c:axId val="236241032"/>
        <c:axId val="236239856"/>
      </c:lineChart>
      <c:dateAx>
        <c:axId val="236241032"/>
        <c:scaling>
          <c:orientation val="minMax"/>
        </c:scaling>
        <c:delete val="1"/>
        <c:axPos val="b"/>
        <c:numFmt formatCode="ge" sourceLinked="1"/>
        <c:majorTickMark val="none"/>
        <c:minorTickMark val="none"/>
        <c:tickLblPos val="none"/>
        <c:crossAx val="236239856"/>
        <c:crosses val="autoZero"/>
        <c:auto val="1"/>
        <c:lblOffset val="100"/>
        <c:baseTimeUnit val="years"/>
      </c:dateAx>
      <c:valAx>
        <c:axId val="2362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B5-42DF-8660-3DD20936D9BC}"/>
            </c:ext>
          </c:extLst>
        </c:ser>
        <c:dLbls>
          <c:showLegendKey val="0"/>
          <c:showVal val="0"/>
          <c:showCatName val="0"/>
          <c:showSerName val="0"/>
          <c:showPercent val="0"/>
          <c:showBubbleSize val="0"/>
        </c:dLbls>
        <c:gapWidth val="150"/>
        <c:axId val="236240248"/>
        <c:axId val="236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5-42DF-8660-3DD20936D9BC}"/>
            </c:ext>
          </c:extLst>
        </c:ser>
        <c:dLbls>
          <c:showLegendKey val="0"/>
          <c:showVal val="0"/>
          <c:showCatName val="0"/>
          <c:showSerName val="0"/>
          <c:showPercent val="0"/>
          <c:showBubbleSize val="0"/>
        </c:dLbls>
        <c:marker val="1"/>
        <c:smooth val="0"/>
        <c:axId val="236240248"/>
        <c:axId val="236240640"/>
      </c:lineChart>
      <c:dateAx>
        <c:axId val="236240248"/>
        <c:scaling>
          <c:orientation val="minMax"/>
        </c:scaling>
        <c:delete val="1"/>
        <c:axPos val="b"/>
        <c:numFmt formatCode="ge" sourceLinked="1"/>
        <c:majorTickMark val="none"/>
        <c:minorTickMark val="none"/>
        <c:tickLblPos val="none"/>
        <c:crossAx val="236240640"/>
        <c:crosses val="autoZero"/>
        <c:auto val="1"/>
        <c:lblOffset val="100"/>
        <c:baseTimeUnit val="years"/>
      </c:dateAx>
      <c:valAx>
        <c:axId val="236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1557.88</c:v>
                </c:pt>
                <c:pt idx="1">
                  <c:v>1395.98</c:v>
                </c:pt>
                <c:pt idx="2">
                  <c:v>3081.77</c:v>
                </c:pt>
                <c:pt idx="3">
                  <c:v>1315.73</c:v>
                </c:pt>
                <c:pt idx="4" formatCode="#,##0.00;&quot;△&quot;#,##0.00">
                  <c:v>0</c:v>
                </c:pt>
              </c:numCache>
            </c:numRef>
          </c:val>
          <c:extLst xmlns:c16r2="http://schemas.microsoft.com/office/drawing/2015/06/chart">
            <c:ext xmlns:c16="http://schemas.microsoft.com/office/drawing/2014/chart" uri="{C3380CC4-5D6E-409C-BE32-E72D297353CC}">
              <c16:uniqueId val="{00000000-9B5B-41F0-AF8B-6EF127C6AF7A}"/>
            </c:ext>
          </c:extLst>
        </c:ser>
        <c:dLbls>
          <c:showLegendKey val="0"/>
          <c:showVal val="0"/>
          <c:showCatName val="0"/>
          <c:showSerName val="0"/>
          <c:showPercent val="0"/>
          <c:showBubbleSize val="0"/>
        </c:dLbls>
        <c:gapWidth val="150"/>
        <c:axId val="314370760"/>
        <c:axId val="314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776.75</c:v>
                </c:pt>
                <c:pt idx="4">
                  <c:v>438.26</c:v>
                </c:pt>
              </c:numCache>
            </c:numRef>
          </c:val>
          <c:smooth val="0"/>
          <c:extLst xmlns:c16r2="http://schemas.microsoft.com/office/drawing/2015/06/chart">
            <c:ext xmlns:c16="http://schemas.microsoft.com/office/drawing/2014/chart" uri="{C3380CC4-5D6E-409C-BE32-E72D297353CC}">
              <c16:uniqueId val="{00000001-9B5B-41F0-AF8B-6EF127C6AF7A}"/>
            </c:ext>
          </c:extLst>
        </c:ser>
        <c:dLbls>
          <c:showLegendKey val="0"/>
          <c:showVal val="0"/>
          <c:showCatName val="0"/>
          <c:showSerName val="0"/>
          <c:showPercent val="0"/>
          <c:showBubbleSize val="0"/>
        </c:dLbls>
        <c:marker val="1"/>
        <c:smooth val="0"/>
        <c:axId val="314370760"/>
        <c:axId val="314370368"/>
      </c:lineChart>
      <c:dateAx>
        <c:axId val="314370760"/>
        <c:scaling>
          <c:orientation val="minMax"/>
        </c:scaling>
        <c:delete val="1"/>
        <c:axPos val="b"/>
        <c:numFmt formatCode="ge" sourceLinked="1"/>
        <c:majorTickMark val="none"/>
        <c:minorTickMark val="none"/>
        <c:tickLblPos val="none"/>
        <c:crossAx val="314370368"/>
        <c:crosses val="autoZero"/>
        <c:auto val="1"/>
        <c:lblOffset val="100"/>
        <c:baseTimeUnit val="years"/>
      </c:dateAx>
      <c:valAx>
        <c:axId val="314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11.67</c:v>
                </c:pt>
                <c:pt idx="1">
                  <c:v>10.62</c:v>
                </c:pt>
                <c:pt idx="2">
                  <c:v>13.78</c:v>
                </c:pt>
                <c:pt idx="3">
                  <c:v>14.57</c:v>
                </c:pt>
                <c:pt idx="4">
                  <c:v>15.8</c:v>
                </c:pt>
              </c:numCache>
            </c:numRef>
          </c:val>
          <c:extLst xmlns:c16r2="http://schemas.microsoft.com/office/drawing/2015/06/chart">
            <c:ext xmlns:c16="http://schemas.microsoft.com/office/drawing/2014/chart" uri="{C3380CC4-5D6E-409C-BE32-E72D297353CC}">
              <c16:uniqueId val="{00000000-D366-402B-8D8A-B31001D0353F}"/>
            </c:ext>
          </c:extLst>
        </c:ser>
        <c:dLbls>
          <c:showLegendKey val="0"/>
          <c:showVal val="0"/>
          <c:showCatName val="0"/>
          <c:showSerName val="0"/>
          <c:showPercent val="0"/>
          <c:showBubbleSize val="0"/>
        </c:dLbls>
        <c:gapWidth val="150"/>
        <c:axId val="236239464"/>
        <c:axId val="3143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38.49</c:v>
                </c:pt>
                <c:pt idx="4">
                  <c:v>39.86</c:v>
                </c:pt>
              </c:numCache>
            </c:numRef>
          </c:val>
          <c:smooth val="0"/>
          <c:extLst xmlns:c16r2="http://schemas.microsoft.com/office/drawing/2015/06/chart">
            <c:ext xmlns:c16="http://schemas.microsoft.com/office/drawing/2014/chart" uri="{C3380CC4-5D6E-409C-BE32-E72D297353CC}">
              <c16:uniqueId val="{00000001-D366-402B-8D8A-B31001D0353F}"/>
            </c:ext>
          </c:extLst>
        </c:ser>
        <c:dLbls>
          <c:showLegendKey val="0"/>
          <c:showVal val="0"/>
          <c:showCatName val="0"/>
          <c:showSerName val="0"/>
          <c:showPercent val="0"/>
          <c:showBubbleSize val="0"/>
        </c:dLbls>
        <c:marker val="1"/>
        <c:smooth val="0"/>
        <c:axId val="236239464"/>
        <c:axId val="314371936"/>
      </c:lineChart>
      <c:dateAx>
        <c:axId val="236239464"/>
        <c:scaling>
          <c:orientation val="minMax"/>
        </c:scaling>
        <c:delete val="1"/>
        <c:axPos val="b"/>
        <c:numFmt formatCode="ge" sourceLinked="1"/>
        <c:majorTickMark val="none"/>
        <c:minorTickMark val="none"/>
        <c:tickLblPos val="none"/>
        <c:crossAx val="314371936"/>
        <c:crosses val="autoZero"/>
        <c:auto val="1"/>
        <c:lblOffset val="100"/>
        <c:baseTimeUnit val="years"/>
      </c:dateAx>
      <c:valAx>
        <c:axId val="3143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1800.55</c:v>
                </c:pt>
                <c:pt idx="1">
                  <c:v>2083.63</c:v>
                </c:pt>
                <c:pt idx="2">
                  <c:v>1623.19</c:v>
                </c:pt>
                <c:pt idx="3">
                  <c:v>1568.79</c:v>
                </c:pt>
                <c:pt idx="4">
                  <c:v>1488.44</c:v>
                </c:pt>
              </c:numCache>
            </c:numRef>
          </c:val>
          <c:extLst xmlns:c16r2="http://schemas.microsoft.com/office/drawing/2015/06/chart">
            <c:ext xmlns:c16="http://schemas.microsoft.com/office/drawing/2014/chart" uri="{C3380CC4-5D6E-409C-BE32-E72D297353CC}">
              <c16:uniqueId val="{00000000-E59A-412A-A43A-FE11773E4074}"/>
            </c:ext>
          </c:extLst>
        </c:ser>
        <c:dLbls>
          <c:showLegendKey val="0"/>
          <c:showVal val="0"/>
          <c:showCatName val="0"/>
          <c:showSerName val="0"/>
          <c:showPercent val="0"/>
          <c:showBubbleSize val="0"/>
        </c:dLbls>
        <c:gapWidth val="150"/>
        <c:axId val="239211040"/>
        <c:axId val="2392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479.21</c:v>
                </c:pt>
                <c:pt idx="4">
                  <c:v>451.49</c:v>
                </c:pt>
              </c:numCache>
            </c:numRef>
          </c:val>
          <c:smooth val="0"/>
          <c:extLst xmlns:c16r2="http://schemas.microsoft.com/office/drawing/2015/06/chart">
            <c:ext xmlns:c16="http://schemas.microsoft.com/office/drawing/2014/chart" uri="{C3380CC4-5D6E-409C-BE32-E72D297353CC}">
              <c16:uniqueId val="{00000001-E59A-412A-A43A-FE11773E4074}"/>
            </c:ext>
          </c:extLst>
        </c:ser>
        <c:dLbls>
          <c:showLegendKey val="0"/>
          <c:showVal val="0"/>
          <c:showCatName val="0"/>
          <c:showSerName val="0"/>
          <c:showPercent val="0"/>
          <c:showBubbleSize val="0"/>
        </c:dLbls>
        <c:marker val="1"/>
        <c:smooth val="0"/>
        <c:axId val="239211040"/>
        <c:axId val="239210256"/>
      </c:lineChart>
      <c:dateAx>
        <c:axId val="239211040"/>
        <c:scaling>
          <c:orientation val="minMax"/>
        </c:scaling>
        <c:delete val="1"/>
        <c:axPos val="b"/>
        <c:numFmt formatCode="ge" sourceLinked="1"/>
        <c:majorTickMark val="none"/>
        <c:minorTickMark val="none"/>
        <c:tickLblPos val="none"/>
        <c:crossAx val="239210256"/>
        <c:crosses val="autoZero"/>
        <c:auto val="1"/>
        <c:lblOffset val="100"/>
        <c:baseTimeUnit val="years"/>
      </c:dateAx>
      <c:valAx>
        <c:axId val="2392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44.44</c:v>
                </c:pt>
                <c:pt idx="1">
                  <c:v>44.44</c:v>
                </c:pt>
                <c:pt idx="2">
                  <c:v>44.44</c:v>
                </c:pt>
                <c:pt idx="3">
                  <c:v>44.44</c:v>
                </c:pt>
                <c:pt idx="4">
                  <c:v>44.44</c:v>
                </c:pt>
              </c:numCache>
            </c:numRef>
          </c:val>
          <c:extLst xmlns:c16r2="http://schemas.microsoft.com/office/drawing/2015/06/chart">
            <c:ext xmlns:c16="http://schemas.microsoft.com/office/drawing/2014/chart" uri="{C3380CC4-5D6E-409C-BE32-E72D297353CC}">
              <c16:uniqueId val="{00000000-6D82-44A7-B811-DF600A5BFADC}"/>
            </c:ext>
          </c:extLst>
        </c:ser>
        <c:dLbls>
          <c:showLegendKey val="0"/>
          <c:showVal val="0"/>
          <c:showCatName val="0"/>
          <c:showSerName val="0"/>
          <c:showPercent val="0"/>
          <c:showBubbleSize val="0"/>
        </c:dLbls>
        <c:gapWidth val="150"/>
        <c:axId val="239211824"/>
        <c:axId val="23911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40.53</c:v>
                </c:pt>
                <c:pt idx="4">
                  <c:v>40.67</c:v>
                </c:pt>
              </c:numCache>
            </c:numRef>
          </c:val>
          <c:smooth val="0"/>
          <c:extLst xmlns:c16r2="http://schemas.microsoft.com/office/drawing/2015/06/chart">
            <c:ext xmlns:c16="http://schemas.microsoft.com/office/drawing/2014/chart" uri="{C3380CC4-5D6E-409C-BE32-E72D297353CC}">
              <c16:uniqueId val="{00000001-6D82-44A7-B811-DF600A5BFADC}"/>
            </c:ext>
          </c:extLst>
        </c:ser>
        <c:dLbls>
          <c:showLegendKey val="0"/>
          <c:showVal val="0"/>
          <c:showCatName val="0"/>
          <c:showSerName val="0"/>
          <c:showPercent val="0"/>
          <c:showBubbleSize val="0"/>
        </c:dLbls>
        <c:marker val="1"/>
        <c:smooth val="0"/>
        <c:axId val="239211824"/>
        <c:axId val="239119848"/>
      </c:lineChart>
      <c:dateAx>
        <c:axId val="239211824"/>
        <c:scaling>
          <c:orientation val="minMax"/>
        </c:scaling>
        <c:delete val="1"/>
        <c:axPos val="b"/>
        <c:numFmt formatCode="ge" sourceLinked="1"/>
        <c:majorTickMark val="none"/>
        <c:minorTickMark val="none"/>
        <c:tickLblPos val="none"/>
        <c:crossAx val="239119848"/>
        <c:crosses val="autoZero"/>
        <c:auto val="1"/>
        <c:lblOffset val="100"/>
        <c:baseTimeUnit val="years"/>
      </c:dateAx>
      <c:valAx>
        <c:axId val="23911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79.05</c:v>
                </c:pt>
                <c:pt idx="1">
                  <c:v>76.77</c:v>
                </c:pt>
                <c:pt idx="2">
                  <c:v>76.290000000000006</c:v>
                </c:pt>
                <c:pt idx="3">
                  <c:v>79.349999999999994</c:v>
                </c:pt>
                <c:pt idx="4">
                  <c:v>78.650000000000006</c:v>
                </c:pt>
              </c:numCache>
            </c:numRef>
          </c:val>
          <c:extLst xmlns:c16r2="http://schemas.microsoft.com/office/drawing/2015/06/chart">
            <c:ext xmlns:c16="http://schemas.microsoft.com/office/drawing/2014/chart" uri="{C3380CC4-5D6E-409C-BE32-E72D297353CC}">
              <c16:uniqueId val="{00000000-7B6F-44C4-8512-998B5C815FC9}"/>
            </c:ext>
          </c:extLst>
        </c:ser>
        <c:dLbls>
          <c:showLegendKey val="0"/>
          <c:showVal val="0"/>
          <c:showCatName val="0"/>
          <c:showSerName val="0"/>
          <c:showPercent val="0"/>
          <c:showBubbleSize val="0"/>
        </c:dLbls>
        <c:gapWidth val="150"/>
        <c:axId val="239119456"/>
        <c:axId val="23911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90.28</c:v>
                </c:pt>
                <c:pt idx="4">
                  <c:v>89.47</c:v>
                </c:pt>
              </c:numCache>
            </c:numRef>
          </c:val>
          <c:smooth val="0"/>
          <c:extLst xmlns:c16r2="http://schemas.microsoft.com/office/drawing/2015/06/chart">
            <c:ext xmlns:c16="http://schemas.microsoft.com/office/drawing/2014/chart" uri="{C3380CC4-5D6E-409C-BE32-E72D297353CC}">
              <c16:uniqueId val="{00000001-7B6F-44C4-8512-998B5C815FC9}"/>
            </c:ext>
          </c:extLst>
        </c:ser>
        <c:dLbls>
          <c:showLegendKey val="0"/>
          <c:showVal val="0"/>
          <c:showCatName val="0"/>
          <c:showSerName val="0"/>
          <c:showPercent val="0"/>
          <c:showBubbleSize val="0"/>
        </c:dLbls>
        <c:marker val="1"/>
        <c:smooth val="0"/>
        <c:axId val="239119456"/>
        <c:axId val="239117496"/>
      </c:lineChart>
      <c:dateAx>
        <c:axId val="239119456"/>
        <c:scaling>
          <c:orientation val="minMax"/>
        </c:scaling>
        <c:delete val="1"/>
        <c:axPos val="b"/>
        <c:numFmt formatCode="ge" sourceLinked="1"/>
        <c:majorTickMark val="none"/>
        <c:minorTickMark val="none"/>
        <c:tickLblPos val="none"/>
        <c:crossAx val="239117496"/>
        <c:crosses val="autoZero"/>
        <c:auto val="1"/>
        <c:lblOffset val="100"/>
        <c:baseTimeUnit val="years"/>
      </c:dateAx>
      <c:valAx>
        <c:axId val="2391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6">
        <f>データ!S6</f>
        <v>75414</v>
      </c>
      <c r="AM8" s="66"/>
      <c r="AN8" s="66"/>
      <c r="AO8" s="66"/>
      <c r="AP8" s="66"/>
      <c r="AQ8" s="66"/>
      <c r="AR8" s="66"/>
      <c r="AS8" s="66"/>
      <c r="AT8" s="65">
        <f>データ!T6</f>
        <v>1026.9100000000001</v>
      </c>
      <c r="AU8" s="65"/>
      <c r="AV8" s="65"/>
      <c r="AW8" s="65"/>
      <c r="AX8" s="65"/>
      <c r="AY8" s="65"/>
      <c r="AZ8" s="65"/>
      <c r="BA8" s="65"/>
      <c r="BB8" s="65">
        <f>データ!U6</f>
        <v>73.44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0.12</v>
      </c>
      <c r="Q10" s="65"/>
      <c r="R10" s="65"/>
      <c r="S10" s="65"/>
      <c r="T10" s="65"/>
      <c r="U10" s="65"/>
      <c r="V10" s="65"/>
      <c r="W10" s="65">
        <f>データ!Q6</f>
        <v>100</v>
      </c>
      <c r="X10" s="65"/>
      <c r="Y10" s="65"/>
      <c r="Z10" s="65"/>
      <c r="AA10" s="65"/>
      <c r="AB10" s="65"/>
      <c r="AC10" s="65"/>
      <c r="AD10" s="66">
        <f>データ!R6</f>
        <v>4610</v>
      </c>
      <c r="AE10" s="66"/>
      <c r="AF10" s="66"/>
      <c r="AG10" s="66"/>
      <c r="AH10" s="66"/>
      <c r="AI10" s="66"/>
      <c r="AJ10" s="66"/>
      <c r="AK10" s="2"/>
      <c r="AL10" s="66">
        <f>データ!V6</f>
        <v>89</v>
      </c>
      <c r="AM10" s="66"/>
      <c r="AN10" s="66"/>
      <c r="AO10" s="66"/>
      <c r="AP10" s="66"/>
      <c r="AQ10" s="66"/>
      <c r="AR10" s="66"/>
      <c r="AS10" s="66"/>
      <c r="AT10" s="65">
        <f>データ!W6</f>
        <v>0.04</v>
      </c>
      <c r="AU10" s="65"/>
      <c r="AV10" s="65"/>
      <c r="AW10" s="65"/>
      <c r="AX10" s="65"/>
      <c r="AY10" s="65"/>
      <c r="AZ10" s="65"/>
      <c r="BA10" s="65"/>
      <c r="BB10" s="65">
        <f>データ!X6</f>
        <v>2225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56</v>
      </c>
      <c r="N86" s="25" t="s">
        <v>56</v>
      </c>
      <c r="O86" s="25" t="str">
        <f>データ!EO6</f>
        <v>【0.00】</v>
      </c>
    </row>
  </sheetData>
  <sheetProtection algorithmName="SHA-512" hashValue="DuA0LSO5K3DY8Sg1J20l7t3RZxEm60jU+c7cnqedbBDnUiIVP9OQoGjho/S9amoxlbCa7Bu7FatzIZyARmcX0g==" saltValue="vg01xngzBaM6r3Hy4LCB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17</v>
      </c>
      <c r="F6" s="32">
        <f t="shared" si="3"/>
        <v>7</v>
      </c>
      <c r="G6" s="32">
        <f t="shared" si="3"/>
        <v>0</v>
      </c>
      <c r="H6" s="32" t="str">
        <f t="shared" si="3"/>
        <v>和歌山県　田辺市</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0.12</v>
      </c>
      <c r="Q6" s="33">
        <f t="shared" si="3"/>
        <v>100</v>
      </c>
      <c r="R6" s="33">
        <f t="shared" si="3"/>
        <v>4610</v>
      </c>
      <c r="S6" s="33">
        <f t="shared" si="3"/>
        <v>75414</v>
      </c>
      <c r="T6" s="33">
        <f t="shared" si="3"/>
        <v>1026.9100000000001</v>
      </c>
      <c r="U6" s="33">
        <f t="shared" si="3"/>
        <v>73.44</v>
      </c>
      <c r="V6" s="33">
        <f t="shared" si="3"/>
        <v>89</v>
      </c>
      <c r="W6" s="33">
        <f t="shared" si="3"/>
        <v>0.04</v>
      </c>
      <c r="X6" s="33">
        <f t="shared" si="3"/>
        <v>2225</v>
      </c>
      <c r="Y6" s="34">
        <f>IF(Y7="",NA(),Y7)</f>
        <v>65.040000000000006</v>
      </c>
      <c r="Z6" s="34">
        <f t="shared" ref="Z6:AH6" si="4">IF(Z7="",NA(),Z7)</f>
        <v>67.37</v>
      </c>
      <c r="AA6" s="34">
        <f t="shared" si="4"/>
        <v>65.02</v>
      </c>
      <c r="AB6" s="34">
        <f t="shared" si="4"/>
        <v>80.44</v>
      </c>
      <c r="AC6" s="34">
        <f t="shared" si="4"/>
        <v>99.26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1557.88</v>
      </c>
      <c r="BG6" s="34">
        <f t="shared" ref="BG6:BO6" si="7">IF(BG7="",NA(),BG7)</f>
        <v>1395.98</v>
      </c>
      <c r="BH6" s="34">
        <f t="shared" si="7"/>
        <v>3081.77</v>
      </c>
      <c r="BI6" s="34">
        <f t="shared" si="7"/>
        <v>1315.73</v>
      </c>
      <c r="BJ6" s="33">
        <f t="shared" si="7"/>
        <v>0</v>
      </c>
      <c r="BK6" s="34">
        <f t="shared" si="7"/>
        <v>1364.98</v>
      </c>
      <c r="BL6" s="34">
        <f t="shared" si="7"/>
        <v>1105.04</v>
      </c>
      <c r="BM6" s="34">
        <f t="shared" si="7"/>
        <v>1403.1</v>
      </c>
      <c r="BN6" s="34">
        <f t="shared" si="7"/>
        <v>776.75</v>
      </c>
      <c r="BO6" s="34">
        <f t="shared" si="7"/>
        <v>438.26</v>
      </c>
      <c r="BP6" s="33" t="str">
        <f>IF(BP7="","",IF(BP7="-","【-】","【"&amp;SUBSTITUTE(TEXT(BP7,"#,##0.00"),"-","△")&amp;"】"))</f>
        <v>【520.82】</v>
      </c>
      <c r="BQ6" s="34">
        <f>IF(BQ7="",NA(),BQ7)</f>
        <v>11.67</v>
      </c>
      <c r="BR6" s="34">
        <f t="shared" ref="BR6:BZ6" si="8">IF(BR7="",NA(),BR7)</f>
        <v>10.62</v>
      </c>
      <c r="BS6" s="34">
        <f t="shared" si="8"/>
        <v>13.78</v>
      </c>
      <c r="BT6" s="34">
        <f t="shared" si="8"/>
        <v>14.57</v>
      </c>
      <c r="BU6" s="34">
        <f t="shared" si="8"/>
        <v>15.8</v>
      </c>
      <c r="BV6" s="34">
        <f t="shared" si="8"/>
        <v>24.22</v>
      </c>
      <c r="BW6" s="34">
        <f t="shared" si="8"/>
        <v>16.18</v>
      </c>
      <c r="BX6" s="34">
        <f t="shared" si="8"/>
        <v>17.22</v>
      </c>
      <c r="BY6" s="34">
        <f t="shared" si="8"/>
        <v>38.49</v>
      </c>
      <c r="BZ6" s="34">
        <f t="shared" si="8"/>
        <v>39.86</v>
      </c>
      <c r="CA6" s="33" t="str">
        <f>IF(CA7="","",IF(CA7="-","【-】","【"&amp;SUBSTITUTE(TEXT(CA7,"#,##0.00"),"-","△")&amp;"】"))</f>
        <v>【38.78】</v>
      </c>
      <c r="CB6" s="34">
        <f>IF(CB7="",NA(),CB7)</f>
        <v>1800.55</v>
      </c>
      <c r="CC6" s="34">
        <f t="shared" ref="CC6:CK6" si="9">IF(CC7="",NA(),CC7)</f>
        <v>2083.63</v>
      </c>
      <c r="CD6" s="34">
        <f t="shared" si="9"/>
        <v>1623.19</v>
      </c>
      <c r="CE6" s="34">
        <f t="shared" si="9"/>
        <v>1568.79</v>
      </c>
      <c r="CF6" s="34">
        <f t="shared" si="9"/>
        <v>1488.44</v>
      </c>
      <c r="CG6" s="34">
        <f t="shared" si="9"/>
        <v>634.67999999999995</v>
      </c>
      <c r="CH6" s="34">
        <f t="shared" si="9"/>
        <v>1021.89</v>
      </c>
      <c r="CI6" s="34">
        <f t="shared" si="9"/>
        <v>1000.83</v>
      </c>
      <c r="CJ6" s="34">
        <f t="shared" si="9"/>
        <v>479.21</v>
      </c>
      <c r="CK6" s="34">
        <f t="shared" si="9"/>
        <v>451.49</v>
      </c>
      <c r="CL6" s="33" t="str">
        <f>IF(CL7="","",IF(CL7="-","【-】","【"&amp;SUBSTITUTE(TEXT(CL7,"#,##0.00"),"-","△")&amp;"】"))</f>
        <v>【460.50】</v>
      </c>
      <c r="CM6" s="34">
        <f>IF(CM7="",NA(),CM7)</f>
        <v>44.44</v>
      </c>
      <c r="CN6" s="34">
        <f t="shared" ref="CN6:CV6" si="10">IF(CN7="",NA(),CN7)</f>
        <v>44.44</v>
      </c>
      <c r="CO6" s="34">
        <f t="shared" si="10"/>
        <v>44.44</v>
      </c>
      <c r="CP6" s="34">
        <f t="shared" si="10"/>
        <v>44.44</v>
      </c>
      <c r="CQ6" s="34">
        <f t="shared" si="10"/>
        <v>44.44</v>
      </c>
      <c r="CR6" s="34">
        <f t="shared" si="10"/>
        <v>43.91</v>
      </c>
      <c r="CS6" s="34">
        <f t="shared" si="10"/>
        <v>37.270000000000003</v>
      </c>
      <c r="CT6" s="34">
        <f t="shared" si="10"/>
        <v>37.14</v>
      </c>
      <c r="CU6" s="34">
        <f t="shared" si="10"/>
        <v>40.53</v>
      </c>
      <c r="CV6" s="34">
        <f t="shared" si="10"/>
        <v>40.67</v>
      </c>
      <c r="CW6" s="33" t="str">
        <f>IF(CW7="","",IF(CW7="-","【-】","【"&amp;SUBSTITUTE(TEXT(CW7,"#,##0.00"),"-","△")&amp;"】"))</f>
        <v>【38.88】</v>
      </c>
      <c r="CX6" s="34">
        <f>IF(CX7="",NA(),CX7)</f>
        <v>79.05</v>
      </c>
      <c r="CY6" s="34">
        <f t="shared" ref="CY6:DG6" si="11">IF(CY7="",NA(),CY7)</f>
        <v>76.77</v>
      </c>
      <c r="CZ6" s="34">
        <f t="shared" si="11"/>
        <v>76.290000000000006</v>
      </c>
      <c r="DA6" s="34">
        <f t="shared" si="11"/>
        <v>79.349999999999994</v>
      </c>
      <c r="DB6" s="34">
        <f t="shared" si="11"/>
        <v>78.650000000000006</v>
      </c>
      <c r="DC6" s="34">
        <f t="shared" si="11"/>
        <v>86.66</v>
      </c>
      <c r="DD6" s="34">
        <f t="shared" si="11"/>
        <v>85.78</v>
      </c>
      <c r="DE6" s="34">
        <f t="shared" si="11"/>
        <v>83.79</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302066</v>
      </c>
      <c r="D7" s="36">
        <v>47</v>
      </c>
      <c r="E7" s="36">
        <v>17</v>
      </c>
      <c r="F7" s="36">
        <v>7</v>
      </c>
      <c r="G7" s="36">
        <v>0</v>
      </c>
      <c r="H7" s="36" t="s">
        <v>110</v>
      </c>
      <c r="I7" s="36" t="s">
        <v>111</v>
      </c>
      <c r="J7" s="36" t="s">
        <v>112</v>
      </c>
      <c r="K7" s="36" t="s">
        <v>113</v>
      </c>
      <c r="L7" s="36" t="s">
        <v>114</v>
      </c>
      <c r="M7" s="36" t="s">
        <v>115</v>
      </c>
      <c r="N7" s="37" t="s">
        <v>116</v>
      </c>
      <c r="O7" s="37" t="s">
        <v>117</v>
      </c>
      <c r="P7" s="37">
        <v>0.12</v>
      </c>
      <c r="Q7" s="37">
        <v>100</v>
      </c>
      <c r="R7" s="37">
        <v>4610</v>
      </c>
      <c r="S7" s="37">
        <v>75414</v>
      </c>
      <c r="T7" s="37">
        <v>1026.9100000000001</v>
      </c>
      <c r="U7" s="37">
        <v>73.44</v>
      </c>
      <c r="V7" s="37">
        <v>89</v>
      </c>
      <c r="W7" s="37">
        <v>0.04</v>
      </c>
      <c r="X7" s="37">
        <v>2225</v>
      </c>
      <c r="Y7" s="37">
        <v>65.040000000000006</v>
      </c>
      <c r="Z7" s="37">
        <v>67.37</v>
      </c>
      <c r="AA7" s="37">
        <v>65.02</v>
      </c>
      <c r="AB7" s="37">
        <v>80.44</v>
      </c>
      <c r="AC7" s="37">
        <v>99.26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1557.88</v>
      </c>
      <c r="BG7" s="37">
        <v>1395.98</v>
      </c>
      <c r="BH7" s="37">
        <v>3081.77</v>
      </c>
      <c r="BI7" s="37">
        <v>1315.73</v>
      </c>
      <c r="BJ7" s="37">
        <v>0</v>
      </c>
      <c r="BK7" s="37">
        <v>1364.98</v>
      </c>
      <c r="BL7" s="37">
        <v>1105.04</v>
      </c>
      <c r="BM7" s="37">
        <v>1403.1</v>
      </c>
      <c r="BN7" s="37">
        <v>776.75</v>
      </c>
      <c r="BO7" s="37">
        <v>438.26</v>
      </c>
      <c r="BP7" s="37">
        <v>520.82000000000005</v>
      </c>
      <c r="BQ7" s="37">
        <v>11.67</v>
      </c>
      <c r="BR7" s="37">
        <v>10.62</v>
      </c>
      <c r="BS7" s="37">
        <v>13.78</v>
      </c>
      <c r="BT7" s="37">
        <v>14.57</v>
      </c>
      <c r="BU7" s="37">
        <v>15.8</v>
      </c>
      <c r="BV7" s="37">
        <v>24.22</v>
      </c>
      <c r="BW7" s="37">
        <v>16.18</v>
      </c>
      <c r="BX7" s="37">
        <v>17.22</v>
      </c>
      <c r="BY7" s="37">
        <v>38.49</v>
      </c>
      <c r="BZ7" s="37">
        <v>39.86</v>
      </c>
      <c r="CA7" s="37">
        <v>38.78</v>
      </c>
      <c r="CB7" s="37">
        <v>1800.55</v>
      </c>
      <c r="CC7" s="37">
        <v>2083.63</v>
      </c>
      <c r="CD7" s="37">
        <v>1623.19</v>
      </c>
      <c r="CE7" s="37">
        <v>1568.79</v>
      </c>
      <c r="CF7" s="37">
        <v>1488.44</v>
      </c>
      <c r="CG7" s="37">
        <v>634.67999999999995</v>
      </c>
      <c r="CH7" s="37">
        <v>1021.89</v>
      </c>
      <c r="CI7" s="37">
        <v>1000.83</v>
      </c>
      <c r="CJ7" s="37">
        <v>479.21</v>
      </c>
      <c r="CK7" s="37">
        <v>451.49</v>
      </c>
      <c r="CL7" s="37">
        <v>460.5</v>
      </c>
      <c r="CM7" s="37">
        <v>44.44</v>
      </c>
      <c r="CN7" s="37">
        <v>44.44</v>
      </c>
      <c r="CO7" s="37">
        <v>44.44</v>
      </c>
      <c r="CP7" s="37">
        <v>44.44</v>
      </c>
      <c r="CQ7" s="37">
        <v>44.44</v>
      </c>
      <c r="CR7" s="37">
        <v>43.91</v>
      </c>
      <c r="CS7" s="37">
        <v>37.270000000000003</v>
      </c>
      <c r="CT7" s="37">
        <v>37.14</v>
      </c>
      <c r="CU7" s="37">
        <v>40.53</v>
      </c>
      <c r="CV7" s="37">
        <v>40.67</v>
      </c>
      <c r="CW7" s="37">
        <v>38.880000000000003</v>
      </c>
      <c r="CX7" s="37">
        <v>79.05</v>
      </c>
      <c r="CY7" s="37">
        <v>76.77</v>
      </c>
      <c r="CZ7" s="37">
        <v>76.290000000000006</v>
      </c>
      <c r="DA7" s="37">
        <v>79.349999999999994</v>
      </c>
      <c r="DB7" s="37">
        <v>78.650000000000006</v>
      </c>
      <c r="DC7" s="37">
        <v>86.66</v>
      </c>
      <c r="DD7" s="37">
        <v>85.78</v>
      </c>
      <c r="DE7" s="37">
        <v>83.79</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2018-12-03T09:35:23Z</dcterms:created>
  <dcterms:modified xsi:type="dcterms:W3CDTF">2019-02-26T02:17:53Z</dcterms:modified>
  <cp:category/>
</cp:coreProperties>
</file>