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updateLinks="never"/>
  <mc:AlternateContent xmlns:mc="http://schemas.openxmlformats.org/markup-compatibility/2006">
    <mc:Choice Requires="x15">
      <x15ac:absPath xmlns:x15ac="http://schemas.microsoft.com/office/spreadsheetml/2010/11/ac" url="\\LGMAIN-NAS\tanabelg\040800財政課\財政係\ホームページ用\更新ファイル\令和４年度\220930更新\更新ファイル\"/>
    </mc:Choice>
  </mc:AlternateContent>
  <xr:revisionPtr revIDLastSave="0" documentId="13_ncr:1_{4EA91C6A-9499-4C4F-BC31-E998E86407DA}" xr6:coauthVersionLast="36" xr6:coauthVersionMax="36" xr10:uidLastSave="{00000000-0000-0000-0000-000000000000}"/>
  <bookViews>
    <workbookView xWindow="0" yWindow="0" windowWidth="15360" windowHeight="7632" xr2:uid="{00000000-000D-0000-FFFF-FFFF00000000}"/>
  </bookViews>
  <sheets>
    <sheet name="総括表" sheetId="19" r:id="rId1"/>
    <sheet name="普通会計の状況" sheetId="18" r:id="rId2"/>
    <sheet name="各会計、関係団体の財政状況及び健全化判断比率" sheetId="17" r:id="rId3"/>
    <sheet name="財政比較分析表" sheetId="16" r:id="rId4"/>
    <sheet name="経常経費分析表（経常収支比率の分析）" sheetId="15" r:id="rId5"/>
    <sheet name="経常経費分析表（人件費・公債費・普通建設事業費の分析）" sheetId="14" r:id="rId6"/>
    <sheet name="性質別歳出決算分析表（住民一人当たりのコスト）" sheetId="13" r:id="rId7"/>
    <sheet name="目的別歳出決算分析表（住民一人当たりのコスト）" sheetId="12" r:id="rId8"/>
    <sheet name="実質収支比率等に係る経年分析" sheetId="11" r:id="rId9"/>
    <sheet name="連結実質赤字比率に係る赤字・黒字の構成分析" sheetId="10" r:id="rId10"/>
    <sheet name="実質公債費比率（分子）の構造" sheetId="9" r:id="rId11"/>
    <sheet name="将来負担比率（分子）の構造" sheetId="8" r:id="rId12"/>
    <sheet name="基金残高に係る経年分析" sheetId="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9" l="1"/>
  <c r="CQ43" i="19"/>
  <c r="CO43" i="19" s="1"/>
  <c r="BY43" i="19"/>
  <c r="BE43" i="19"/>
  <c r="AM43" i="19"/>
  <c r="U43" i="19"/>
  <c r="E43" i="19"/>
  <c r="C43" i="19" s="1"/>
  <c r="DG42" i="19"/>
  <c r="CQ42" i="19"/>
  <c r="CO42" i="19" s="1"/>
  <c r="BY42" i="19"/>
  <c r="BE42" i="19"/>
  <c r="AM42" i="19"/>
  <c r="U42" i="19"/>
  <c r="E42" i="19"/>
  <c r="C42" i="19" s="1"/>
  <c r="DG41" i="19"/>
  <c r="CQ41" i="19"/>
  <c r="CO41" i="19" s="1"/>
  <c r="BY41" i="19"/>
  <c r="BE41" i="19"/>
  <c r="AM41" i="19"/>
  <c r="U41" i="19"/>
  <c r="E41" i="19"/>
  <c r="C41" i="19" s="1"/>
  <c r="DG40" i="19"/>
  <c r="CQ40" i="19"/>
  <c r="CO40" i="19" s="1"/>
  <c r="BY40" i="19"/>
  <c r="BE40" i="19"/>
  <c r="AM40" i="19"/>
  <c r="U40" i="19"/>
  <c r="E40" i="19"/>
  <c r="C40" i="19" s="1"/>
  <c r="DG39" i="19"/>
  <c r="CQ39" i="19"/>
  <c r="CO39" i="19" s="1"/>
  <c r="BY39" i="19"/>
  <c r="BE39" i="19"/>
  <c r="AM39" i="19"/>
  <c r="U39" i="19"/>
  <c r="E39" i="19"/>
  <c r="C39" i="19" s="1"/>
  <c r="DG38" i="19"/>
  <c r="CQ38" i="19"/>
  <c r="BY38" i="19"/>
  <c r="BG38" i="19"/>
  <c r="AM38" i="19"/>
  <c r="W38" i="19"/>
  <c r="E38" i="19"/>
  <c r="DG37" i="19"/>
  <c r="CQ37" i="19"/>
  <c r="BY37" i="19"/>
  <c r="BG37" i="19"/>
  <c r="AM37" i="19"/>
  <c r="W37" i="19"/>
  <c r="E37" i="19"/>
  <c r="DG36" i="19"/>
  <c r="CQ36" i="19"/>
  <c r="BY36" i="19"/>
  <c r="BG36" i="19"/>
  <c r="AM36" i="19"/>
  <c r="W36" i="19"/>
  <c r="E36" i="19"/>
  <c r="DG35" i="19"/>
  <c r="CQ35" i="19"/>
  <c r="BY35" i="19"/>
  <c r="BG35" i="19"/>
  <c r="AO35" i="19"/>
  <c r="W35" i="19"/>
  <c r="E35" i="19"/>
  <c r="DG34" i="19"/>
  <c r="CQ34" i="19"/>
  <c r="BY34" i="19"/>
  <c r="BG34" i="19"/>
  <c r="AO34" i="19"/>
  <c r="W34" i="19"/>
  <c r="E34" i="19"/>
  <c r="C34" i="19" s="1"/>
  <c r="C35" i="19" l="1"/>
  <c r="C36" i="19" s="1"/>
  <c r="C37" i="19" l="1"/>
  <c r="C38" i="19" s="1"/>
  <c r="U34" i="19"/>
  <c r="U35" i="19" s="1"/>
  <c r="U36" i="19" s="1"/>
  <c r="U37" i="19" s="1"/>
  <c r="U38" i="19" s="1"/>
  <c r="AM34" i="19" l="1"/>
  <c r="AM35" i="19" s="1"/>
  <c r="BE34" i="19" s="1"/>
  <c r="BE35" i="19" s="1"/>
  <c r="BE36" i="19" s="1"/>
  <c r="BE37" i="19" s="1"/>
  <c r="BE38" i="19" s="1"/>
  <c r="BW34" i="19" l="1"/>
  <c r="BW35" i="19" s="1"/>
  <c r="BW36" i="19" s="1"/>
  <c r="BW37" i="19" s="1"/>
  <c r="BW38" i="19" s="1"/>
  <c r="BW39" i="19" s="1"/>
  <c r="BW40" i="19" s="1"/>
  <c r="BW41" i="19" s="1"/>
  <c r="BW42" i="19" s="1"/>
  <c r="BW43" i="19" s="1"/>
  <c r="CO34" i="19" l="1"/>
  <c r="CO35" i="19" s="1"/>
  <c r="CO36" i="19" s="1"/>
  <c r="CO37" i="19" s="1"/>
  <c r="CO38" i="19" s="1"/>
</calcChain>
</file>

<file path=xl/sharedStrings.xml><?xml version="1.0" encoding="utf-8"?>
<sst xmlns="http://schemas.openxmlformats.org/spreadsheetml/2006/main" count="1121" uniqueCount="587">
  <si>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</si>
  <si>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</si>
  <si>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</si>
  <si>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</si>
  <si>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</si>
  <si>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</si>
  <si>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</si>
  <si>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</si>
  <si>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</si>
  <si>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</si>
  <si>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</si>
  <si>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</si>
  <si>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</si>
  <si>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</si>
  <si>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</si>
  <si>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</si>
  <si>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</si>
  <si>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発行による将来負担額の増加はあるものの、充当可能財源等の増加により、将来負担比率は算定されてないが、有形固定資産減価償却率は上昇傾向となっている。今後も老朽化した施設の集約化や除却、更新等について検討を行う必要がある。</t>
    <rPh sb="4" eb="6">
      <t>ハッコウ</t>
    </rPh>
    <rPh sb="9" eb="11">
      <t>ショウライ</t>
    </rPh>
    <rPh sb="11" eb="13">
      <t>フタン</t>
    </rPh>
    <rPh sb="13" eb="14">
      <t>ガク</t>
    </rPh>
    <rPh sb="15" eb="17">
      <t>ゾウカ</t>
    </rPh>
    <rPh sb="24" eb="26">
      <t>ジュウトウ</t>
    </rPh>
    <rPh sb="26" eb="28">
      <t>カノウ</t>
    </rPh>
    <rPh sb="28" eb="30">
      <t>ザイゲン</t>
    </rPh>
    <rPh sb="30" eb="31">
      <t>トウ</t>
    </rPh>
    <rPh sb="32" eb="34">
      <t>ゾウカ</t>
    </rPh>
    <rPh sb="45" eb="47">
      <t>サンテイ</t>
    </rPh>
    <phoneticPr fontId="2"/>
  </si>
  <si>
    <t>実質公債費比率は、組合等が起こした地方債の元利償還金に対する負担金等の増加や元利償還金の定期償還額の増加などから増加傾向であったことにより、類似団体と比較して高率で推移してきたが、将来負担比率については、本年度は地方債現在高が増加したものの充当可能財源等が将来負担額を上回っているため算定されていない。今後においても、地方債の発行については、交付税措置のある有利な起債を活用するなど、公債費の適正化に努める。</t>
    <rPh sb="102" eb="105">
      <t>ホンネンド</t>
    </rPh>
    <rPh sb="106" eb="109">
      <t>チホウサイ</t>
    </rPh>
    <rPh sb="109" eb="111">
      <t>ゲンザイ</t>
    </rPh>
    <rPh sb="111" eb="112">
      <t>ダカ</t>
    </rPh>
    <rPh sb="113" eb="115">
      <t>ゾウカ</t>
    </rPh>
    <rPh sb="120" eb="124">
      <t>ジュウトウカノウ</t>
    </rPh>
    <rPh sb="124" eb="126">
      <t>ザイゲン</t>
    </rPh>
    <rPh sb="126" eb="127">
      <t>トウ</t>
    </rPh>
    <rPh sb="128" eb="130">
      <t>ショウライ</t>
    </rPh>
    <rPh sb="130" eb="132">
      <t>フタン</t>
    </rPh>
    <rPh sb="132" eb="133">
      <t>ガク</t>
    </rPh>
    <rPh sb="134" eb="136">
      <t>ウワマワ</t>
    </rPh>
    <rPh sb="142" eb="144">
      <t>サンテイ</t>
    </rPh>
    <phoneticPr fontId="2"/>
  </si>
  <si>
    <t>（百万円）</t>
    <rPh sb="1" eb="4">
      <t>ヒャクマンエン</t>
    </rPh>
    <phoneticPr fontId="5"/>
  </si>
  <si>
    <t>区分</t>
    <rPh sb="0" eb="2">
      <t>クブン</t>
    </rPh>
    <phoneticPr fontId="5"/>
  </si>
  <si>
    <t>年度</t>
    <rPh sb="0" eb="2">
      <t>ネンド</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</si>
  <si>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</si>
  <si>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</si>
  <si>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</si>
  <si>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地域振興基金</t>
    <rPh sb="0" eb="2">
      <t>チイキ</t>
    </rPh>
    <rPh sb="2" eb="4">
      <t>シンコウ</t>
    </rPh>
    <rPh sb="4" eb="6">
      <t>キキン</t>
    </rPh>
    <phoneticPr fontId="5"/>
  </si>
  <si>
    <t>庁舎整備基金</t>
    <rPh sb="0" eb="2">
      <t>チョウシャ</t>
    </rPh>
    <rPh sb="2" eb="4">
      <t>セイビ</t>
    </rPh>
    <rPh sb="4" eb="6">
      <t>キキン</t>
    </rPh>
    <phoneticPr fontId="5"/>
  </si>
  <si>
    <t>三四六総合運動公園整備事業基金</t>
    <rPh sb="0" eb="1">
      <t>サン</t>
    </rPh>
    <rPh sb="1" eb="2">
      <t>ヨン</t>
    </rPh>
    <rPh sb="2" eb="3">
      <t>ロク</t>
    </rPh>
    <rPh sb="3" eb="9">
      <t>ソウゴウウンドウコウエン</t>
    </rPh>
    <rPh sb="9" eb="11">
      <t>セイビ</t>
    </rPh>
    <rPh sb="11" eb="13">
      <t>ジギョウ</t>
    </rPh>
    <rPh sb="13" eb="15">
      <t>キキン</t>
    </rPh>
    <phoneticPr fontId="5"/>
  </si>
  <si>
    <t>地域福祉基金</t>
    <rPh sb="0" eb="2">
      <t>チイキ</t>
    </rPh>
    <rPh sb="2" eb="4">
      <t>フクシ</t>
    </rPh>
    <rPh sb="4" eb="6">
      <t>キキン</t>
    </rPh>
    <phoneticPr fontId="5"/>
  </si>
  <si>
    <t>山村活性化基金</t>
    <rPh sb="0" eb="2">
      <t>サンソン</t>
    </rPh>
    <rPh sb="2" eb="5">
      <t>カッセイカ</t>
    </rPh>
    <rPh sb="5" eb="7">
      <t>キキン</t>
    </rPh>
    <phoneticPr fontId="5"/>
  </si>
  <si>
    <t>基金残高合計</t>
    <rPh sb="0" eb="2">
      <t>キキン</t>
    </rPh>
    <rPh sb="2" eb="4">
      <t>ザンダカ</t>
    </rPh>
    <rPh sb="4" eb="6">
      <t>ゴウケイ</t>
    </rPh>
    <phoneticPr fontId="5"/>
  </si>
  <si>
    <t>（百万円）</t>
    <rPh sb="1" eb="2">
      <t>ヒャク</t>
    </rPh>
    <rPh sb="2" eb="4">
      <t>マンエン</t>
    </rPh>
    <phoneticPr fontId="5"/>
  </si>
  <si>
    <t>分子の構造</t>
    <rPh sb="0" eb="2">
      <t>ブンシ</t>
    </rPh>
    <rPh sb="3" eb="5">
      <t>コウゾウ</t>
    </rPh>
    <phoneticPr fontId="5"/>
  </si>
  <si>
    <t>将来負担額(A)</t>
    <phoneticPr fontId="5"/>
  </si>
  <si>
    <t>一般会計等に係る地方債の現在高</t>
  </si>
  <si>
    <t>債務負担行為に基づく支出予定額</t>
  </si>
  <si>
    <t>-</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</si>
  <si>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</si>
  <si>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</si>
  <si>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</si>
  <si>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</si>
  <si>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</si>
  <si>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</si>
  <si>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</si>
  <si>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</si>
  <si>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</si>
  <si>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</si>
  <si>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</si>
  <si>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</si>
  <si>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</si>
  <si>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</si>
  <si>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</si>
  <si>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</si>
  <si>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</si>
  <si>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</si>
  <si>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</si>
  <si>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</si>
  <si>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</si>
  <si>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</si>
  <si>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</si>
  <si>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</si>
  <si>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</si>
  <si>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</si>
  <si>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</si>
  <si>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</si>
  <si>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</si>
  <si>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</si>
  <si>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</si>
  <si>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</si>
  <si>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</si>
  <si>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</si>
  <si>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</si>
  <si>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</si>
  <si>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</si>
  <si>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</si>
  <si>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</si>
  <si>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標準財政規模比（％）</t>
    <phoneticPr fontId="5"/>
  </si>
  <si>
    <t>会計</t>
    <rPh sb="0" eb="2">
      <t>カイケイ</t>
    </rPh>
    <phoneticPr fontId="5"/>
  </si>
  <si>
    <t>同和対策住宅資金等貸付事業特別会計</t>
  </si>
  <si>
    <t>▲ 2.07</t>
  </si>
  <si>
    <t>▲ 2.05</t>
  </si>
  <si>
    <t>▲ 1.95</t>
  </si>
  <si>
    <t>駐車場事業特別会計</t>
  </si>
  <si>
    <t>▲ 1.43</t>
  </si>
  <si>
    <t>▲ 1.40</t>
  </si>
  <si>
    <t>▲ 1.34</t>
  </si>
  <si>
    <t>▲ 1.28</t>
  </si>
  <si>
    <t>▲ 1.26</t>
  </si>
  <si>
    <t>水道事業会計</t>
  </si>
  <si>
    <t>一般会計</t>
  </si>
  <si>
    <t>国民健康保険事業特別会計（事業勘定）</t>
  </si>
  <si>
    <t>介護保険特別会計</t>
  </si>
  <si>
    <t>分譲宅地造成事業特別会計</t>
  </si>
  <si>
    <t>木材加工事業特別会計</t>
  </si>
  <si>
    <t>▲ 0.08</t>
  </si>
  <si>
    <t>▲ 0.09</t>
  </si>
  <si>
    <t>▲ 0.02</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</si>
  <si>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</si>
  <si>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</si>
  <si>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</si>
  <si>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</si>
  <si>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</si>
  <si>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</si>
  <si>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1.38</t>
  </si>
  <si>
    <t>▲ 0.05</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</si>
  <si>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</si>
  <si>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</si>
  <si>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</si>
  <si>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</si>
  <si>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</si>
  <si>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</si>
  <si>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</si>
  <si>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</si>
  <si>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</si>
  <si>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</si>
  <si>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</si>
  <si>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</si>
  <si>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</si>
  <si>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</si>
  <si>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</si>
  <si>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</si>
  <si>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</si>
  <si>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</si>
  <si>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</si>
  <si>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</si>
  <si>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</si>
  <si>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</si>
  <si>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</si>
  <si>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</si>
  <si>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</si>
  <si>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</si>
  <si>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</si>
  <si>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</si>
  <si>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</si>
  <si>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</si>
  <si>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</si>
  <si>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</si>
  <si>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</si>
  <si>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</si>
  <si>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</si>
  <si>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</si>
  <si>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</si>
  <si>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</si>
  <si>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</si>
  <si>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</si>
  <si>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</si>
  <si>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</si>
  <si>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</si>
  <si>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</si>
  <si>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</si>
  <si>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</si>
  <si>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</si>
  <si>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</si>
  <si>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</si>
  <si>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</si>
  <si>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(2)各会計、関係団体の財政状況及び健全化判断比率（市町村）</t>
    <rPh sb="26" eb="29">
      <t>シチョウソン</t>
    </rPh>
    <phoneticPr fontId="5"/>
  </si>
  <si>
    <t>令和2年度</t>
  </si>
  <si>
    <t>和歌山県田辺市</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</si>
  <si>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</si>
  <si>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</si>
  <si>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</si>
  <si>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</si>
  <si>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</si>
  <si>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</si>
  <si>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</si>
  <si>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</si>
  <si>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</si>
  <si>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</si>
  <si>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</si>
  <si>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</si>
  <si>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</si>
  <si>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</si>
  <si>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</si>
  <si>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</si>
  <si>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</si>
  <si>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</si>
  <si>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</si>
  <si>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</si>
  <si>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南紀みらい（株）</t>
    <rPh sb="0" eb="2">
      <t>ナンキ</t>
    </rPh>
    <rPh sb="6" eb="7">
      <t>カブ</t>
    </rPh>
    <phoneticPr fontId="20"/>
  </si>
  <si>
    <t>同和対策住宅資金等貸付事業特別会計</t>
    <phoneticPr fontId="5"/>
  </si>
  <si>
    <t>田辺市土地開発公社</t>
    <rPh sb="0" eb="3">
      <t>タナベシ</t>
    </rPh>
    <rPh sb="3" eb="5">
      <t>トチ</t>
    </rPh>
    <rPh sb="5" eb="7">
      <t>カイハツ</t>
    </rPh>
    <rPh sb="7" eb="9">
      <t>コウシャ</t>
    </rPh>
    <phoneticPr fontId="20"/>
  </si>
  <si>
    <t>診療所事業特別会計</t>
    <phoneticPr fontId="5"/>
  </si>
  <si>
    <t>（一財）龍神村開発公社</t>
    <rPh sb="1" eb="2">
      <t>イチ</t>
    </rPh>
    <rPh sb="2" eb="3">
      <t>ザイ</t>
    </rPh>
    <rPh sb="4" eb="6">
      <t>リュウジン</t>
    </rPh>
    <rPh sb="6" eb="7">
      <t>ムラ</t>
    </rPh>
    <rPh sb="7" eb="9">
      <t>カイハツ</t>
    </rPh>
    <rPh sb="9" eb="11">
      <t>コウシャ</t>
    </rPh>
    <phoneticPr fontId="20"/>
  </si>
  <si>
    <t>木材加工事業特別会計</t>
    <phoneticPr fontId="5"/>
  </si>
  <si>
    <t>（有）龍神温泉元湯</t>
    <rPh sb="1" eb="2">
      <t>ユウ</t>
    </rPh>
    <rPh sb="3" eb="5">
      <t>リュウジン</t>
    </rPh>
    <rPh sb="5" eb="7">
      <t>オンセン</t>
    </rPh>
    <rPh sb="7" eb="8">
      <t>モト</t>
    </rPh>
    <rPh sb="8" eb="9">
      <t>ユ</t>
    </rPh>
    <phoneticPr fontId="20"/>
  </si>
  <si>
    <t>公共用地先行取得事業特別会計</t>
    <phoneticPr fontId="5"/>
  </si>
  <si>
    <t>-</t>
    <phoneticPr fontId="5"/>
  </si>
  <si>
    <t>（一社）田辺市熊野ツーリズムビューロー</t>
    <rPh sb="1" eb="2">
      <t>イチ</t>
    </rPh>
    <rPh sb="2" eb="3">
      <t>シャ</t>
    </rPh>
    <rPh sb="4" eb="7">
      <t>タナベシ</t>
    </rPh>
    <rPh sb="7" eb="9">
      <t>クマノ</t>
    </rPh>
    <phoneticPr fontId="20"/>
  </si>
  <si>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</si>
  <si>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</si>
  <si>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</si>
  <si>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</si>
  <si>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</si>
  <si>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</si>
  <si>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</si>
  <si>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</si>
  <si>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</si>
  <si>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</si>
  <si>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</si>
  <si>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</si>
  <si>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</si>
  <si>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</si>
  <si>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</si>
  <si>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</si>
  <si>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</si>
  <si>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</si>
  <si>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</si>
  <si>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</si>
  <si>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特定環境保全公共下水道事業会計</t>
    <phoneticPr fontId="5"/>
  </si>
  <si>
    <t>農業集落排水事業特別会計</t>
    <phoneticPr fontId="5"/>
  </si>
  <si>
    <t>法非適用企業</t>
    <phoneticPr fontId="5"/>
  </si>
  <si>
    <t>林業集落排水事業特別会計</t>
    <phoneticPr fontId="5"/>
  </si>
  <si>
    <t>漁業集落排水事業特別会計</t>
    <phoneticPr fontId="5"/>
  </si>
  <si>
    <t>戸別排水処理事業特別会計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</si>
  <si>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</si>
  <si>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</si>
  <si>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</si>
  <si>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</si>
  <si>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</si>
  <si>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左のうち
一般会計等
負担見込額</t>
    <phoneticPr fontId="5"/>
  </si>
  <si>
    <t>公立紀南病院組合</t>
  </si>
  <si>
    <t>法適用企業</t>
    <rPh sb="0" eb="1">
      <t>ホウ</t>
    </rPh>
    <rPh sb="1" eb="3">
      <t>テキヨウ</t>
    </rPh>
    <rPh sb="3" eb="5">
      <t>キギョウ</t>
    </rPh>
    <phoneticPr fontId="20"/>
  </si>
  <si>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</si>
  <si>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</si>
  <si>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</si>
  <si>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</si>
  <si>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</si>
  <si>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</si>
  <si>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</si>
  <si>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</si>
  <si>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</si>
  <si>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</si>
  <si>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</si>
  <si>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</si>
  <si>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</si>
  <si>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</si>
  <si>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20"/>
  </si>
  <si>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</si>
  <si>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</si>
  <si>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</si>
  <si>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</si>
  <si>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</si>
  <si>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</si>
  <si>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</si>
  <si>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</si>
  <si>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</si>
  <si>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平成30年度</t>
    <rPh sb="0" eb="2">
      <t>ヘイセイ</t>
    </rPh>
    <rPh sb="4" eb="6">
      <t>ネンド</t>
    </rPh>
    <phoneticPr fontId="5"/>
  </si>
  <si>
    <t>令和元年度</t>
    <rPh sb="0" eb="2">
      <t>レイワ</t>
    </rPh>
    <rPh sb="2" eb="3">
      <t>ガン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</si>
  <si>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</si>
  <si>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</si>
  <si>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</si>
  <si>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</si>
  <si>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</si>
  <si>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</si>
  <si>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</si>
  <si>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</si>
  <si>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</si>
  <si>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</si>
  <si>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</si>
  <si>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</si>
  <si>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</si>
  <si>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</si>
  <si>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</si>
  <si>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</si>
  <si>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</si>
  <si>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</si>
  <si>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</si>
  <si>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</si>
  <si>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</si>
  <si>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</si>
  <si>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</si>
  <si>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</si>
  <si>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</si>
  <si>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</si>
  <si>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</si>
  <si>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</si>
  <si>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</si>
  <si>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</si>
  <si>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</si>
  <si>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</si>
  <si>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</si>
  <si>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</si>
  <si>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</si>
  <si>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</si>
  <si>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</si>
  <si>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</si>
  <si>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</si>
  <si>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 xml:space="preserve">基準財政需要額算入見込額 </t>
    <rPh sb="0" eb="2">
      <t>キジュン</t>
    </rPh>
    <rPh sb="2" eb="4">
      <t>ザイセイ</t>
    </rPh>
    <rPh sb="4" eb="7">
      <t>ジュヨウガク</t>
    </rPh>
    <rPh sb="7" eb="9">
      <t>サンニュウ</t>
    </rPh>
    <rPh sb="9" eb="12">
      <t>ミコミガク</t>
    </rPh>
    <phoneticPr fontId="2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</si>
  <si>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</si>
  <si>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</si>
  <si>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</si>
  <si>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</si>
  <si>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</si>
  <si>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</si>
  <si>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</si>
  <si>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</si>
  <si>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</si>
  <si>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</si>
  <si>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</si>
  <si>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</si>
  <si>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</si>
  <si>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</si>
  <si>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</si>
  <si>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</si>
  <si>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標準財政規模</t>
    <rPh sb="0" eb="2">
      <t>ヒョウジュン</t>
    </rPh>
    <rPh sb="2" eb="4">
      <t>ザイセイ</t>
    </rPh>
    <rPh sb="4" eb="6">
      <t>キボ</t>
    </rPh>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</si>
  <si>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</si>
  <si>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</si>
  <si>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</si>
  <si>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</si>
  <si>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</si>
  <si>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</si>
  <si>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</si>
  <si>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</si>
  <si>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</si>
  <si>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</si>
  <si>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令和2年度</t>
    <phoneticPr fontId="32"/>
  </si>
  <si>
    <t>和歌山県田辺市</t>
    <phoneticPr fontId="32"/>
  </si>
  <si>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</si>
  <si>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</si>
  <si>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</si>
  <si>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</si>
  <si>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</si>
  <si>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</si>
  <si>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</si>
  <si>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</si>
  <si>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</si>
  <si>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</si>
  <si>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</si>
  <si>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</si>
  <si>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</si>
  <si>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</si>
  <si>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</si>
  <si>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</si>
  <si>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</si>
  <si>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</si>
  <si>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</si>
  <si>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</si>
  <si>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</si>
  <si>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</si>
  <si>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</si>
  <si>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</si>
  <si>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</si>
  <si>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2"/>
  </si>
  <si>
    <t>　　　所得割</t>
    <phoneticPr fontId="5"/>
  </si>
  <si>
    <t>衛生費</t>
  </si>
  <si>
    <t>分離課税所得割交付金</t>
    <phoneticPr fontId="32"/>
  </si>
  <si>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</si>
  <si>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</si>
  <si>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</si>
  <si>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</si>
  <si>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</si>
  <si>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</si>
  <si>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</si>
  <si>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</si>
  <si>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</si>
  <si>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</si>
  <si>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</si>
  <si>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</si>
  <si>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</si>
  <si>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</si>
  <si>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</si>
  <si>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</si>
  <si>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</si>
  <si>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</si>
  <si>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</si>
  <si>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</si>
  <si>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</si>
  <si>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</si>
  <si>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</si>
  <si>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</si>
  <si>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</si>
  <si>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32"/>
  </si>
  <si>
    <t>　個人住民税減収補塡特例交付金</t>
    <phoneticPr fontId="5"/>
  </si>
  <si>
    <t>目的税</t>
  </si>
  <si>
    <t>前年度繰上充用金</t>
    <phoneticPr fontId="5"/>
  </si>
  <si>
    <t>　自動車税減収補塡特例交付金</t>
    <rPh sb="7" eb="9">
      <t>ホテン</t>
    </rPh>
    <rPh sb="13" eb="14">
      <t>キン</t>
    </rPh>
    <phoneticPr fontId="33"/>
  </si>
  <si>
    <t>　法定目的税</t>
    <phoneticPr fontId="5"/>
  </si>
  <si>
    <t>歳出合計</t>
  </si>
  <si>
    <t>　軽自動車税減収補塡特例交付金</t>
    <rPh sb="8" eb="10">
      <t>ホテン</t>
    </rPh>
    <phoneticPr fontId="33"/>
  </si>
  <si>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</si>
  <si>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</si>
  <si>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</si>
  <si>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</si>
  <si>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</si>
  <si>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</si>
  <si>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</si>
  <si>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</si>
  <si>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</si>
  <si>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</si>
  <si>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</si>
  <si>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</si>
  <si>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</si>
  <si>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</si>
  <si>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32"/>
  </si>
  <si>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</si>
  <si>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</si>
  <si>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</si>
  <si>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</si>
  <si>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</si>
  <si>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</si>
  <si>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</si>
  <si>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</si>
  <si>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</si>
  <si>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</si>
  <si>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</si>
  <si>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</si>
  <si>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</si>
  <si>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4">
      <t>ガンネン</t>
    </rPh>
    <rPh sb="4" eb="5">
      <t>ド</t>
    </rPh>
    <phoneticPr fontId="5"/>
  </si>
  <si>
    <t>　うち元金</t>
    <phoneticPr fontId="32"/>
  </si>
  <si>
    <t>国庫支出金</t>
  </si>
  <si>
    <t>徴収率
(％)</t>
    <rPh sb="0" eb="2">
      <t>チョウシュウ</t>
    </rPh>
    <rPh sb="2" eb="3">
      <t>リツ</t>
    </rPh>
    <phoneticPr fontId="5"/>
  </si>
  <si>
    <t>現年</t>
    <rPh sb="0" eb="1">
      <t>ゲン</t>
    </rPh>
    <rPh sb="1" eb="2">
      <t>ネン</t>
    </rPh>
    <phoneticPr fontId="5"/>
  </si>
  <si>
    <t>　うち利子</t>
    <phoneticPr fontId="32"/>
  </si>
  <si>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</si>
  <si>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</si>
  <si>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</si>
  <si>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</si>
  <si>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</si>
  <si>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</si>
  <si>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</si>
  <si>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</si>
  <si>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</si>
  <si>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</si>
  <si>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</si>
  <si>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</si>
  <si>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</si>
  <si>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</si>
  <si>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</si>
  <si>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</si>
  <si>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</si>
  <si>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</si>
  <si>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</si>
  <si>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</si>
  <si>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</si>
  <si>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</si>
  <si>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</si>
  <si>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</si>
  <si>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</si>
  <si>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</si>
  <si>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</si>
  <si>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</si>
  <si>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</si>
  <si>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</si>
  <si>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介護サービス</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</si>
  <si>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</si>
  <si>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</si>
  <si>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</si>
  <si>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</si>
  <si>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</si>
  <si>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</si>
  <si>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</si>
  <si>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</si>
  <si>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</si>
  <si>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</si>
  <si>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</si>
  <si>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</si>
  <si>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</si>
  <si>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</si>
  <si>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</si>
  <si>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</si>
  <si>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</si>
  <si>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</si>
  <si>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</si>
  <si>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</si>
  <si>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</si>
  <si>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</si>
  <si>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</si>
  <si>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</si>
  <si>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</si>
  <si>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</si>
  <si>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</si>
  <si>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</si>
  <si>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</si>
  <si>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</si>
  <si>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</si>
  <si>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</si>
  <si>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</si>
  <si>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</si>
  <si>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</si>
  <si>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</si>
  <si>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</si>
  <si>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32"/>
  </si>
  <si>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</si>
  <si>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</si>
  <si>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</si>
  <si>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</si>
  <si>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</si>
  <si>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</si>
  <si>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32"/>
  </si>
  <si>
    <t>　　(※1)</t>
    <phoneticPr fontId="5"/>
  </si>
  <si>
    <t>首都</t>
    <rPh sb="0" eb="2">
      <t>シュト</t>
    </rPh>
    <phoneticPr fontId="5"/>
  </si>
  <si>
    <t>翌年度に繰越すべき財源</t>
    <phoneticPr fontId="5"/>
  </si>
  <si>
    <t>近畿</t>
    <rPh sb="0" eb="2">
      <t>キンキ</t>
    </rPh>
    <phoneticPr fontId="5"/>
  </si>
  <si>
    <t>○</t>
    <phoneticPr fontId="5"/>
  </si>
  <si>
    <t>実質収支</t>
    <phoneticPr fontId="32"/>
  </si>
  <si>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</si>
  <si>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</si>
  <si>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</si>
  <si>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</si>
  <si>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</si>
  <si>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32"/>
  </si>
  <si>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</si>
  <si>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</si>
  <si>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</si>
  <si>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3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</si>
  <si>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</si>
  <si>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</si>
  <si>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</si>
  <si>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</si>
  <si>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32"/>
  </si>
  <si>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</si>
  <si>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</si>
  <si>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</si>
  <si>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</si>
  <si>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</si>
  <si>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</si>
  <si>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32"/>
  </si>
  <si>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</si>
  <si>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</si>
  <si>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</si>
  <si>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</si>
  <si>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32"/>
  </si>
  <si>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</si>
  <si>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</si>
  <si>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</si>
  <si>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</si>
  <si>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3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</si>
  <si>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</si>
  <si>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</si>
  <si>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</si>
  <si>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32"/>
  </si>
  <si>
    <t>うち日本人(％)</t>
    <phoneticPr fontId="5"/>
  </si>
  <si>
    <t>-1.6</t>
    <phoneticPr fontId="5"/>
  </si>
  <si>
    <t>第3次</t>
    <rPh sb="0" eb="1">
      <t>ダイ</t>
    </rPh>
    <rPh sb="2" eb="3">
      <t>ジ</t>
    </rPh>
    <phoneticPr fontId="5"/>
  </si>
  <si>
    <t>標準税収入額等</t>
    <phoneticPr fontId="32"/>
  </si>
  <si>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</si>
  <si>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2"/>
  </si>
  <si>
    <t>人口密度 (人/k㎡)</t>
    <rPh sb="0" eb="2">
      <t>ジンコウ</t>
    </rPh>
    <rPh sb="2" eb="4">
      <t>ミツド</t>
    </rPh>
    <phoneticPr fontId="5"/>
  </si>
  <si>
    <t>歳入一般財源等</t>
    <rPh sb="0" eb="2">
      <t>サイニュウ</t>
    </rPh>
    <rPh sb="2" eb="4">
      <t>イッパン</t>
    </rPh>
    <rPh sb="4" eb="6">
      <t>ザイゲン</t>
    </rPh>
    <rPh sb="6" eb="7">
      <t>トウ</t>
    </rPh>
    <phoneticPr fontId="32"/>
  </si>
  <si>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</si>
  <si>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</si>
  <si>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</si>
  <si>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</si>
  <si>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</si>
  <si>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</si>
  <si>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</si>
  <si>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</si>
  <si>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</si>
  <si>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</si>
  <si>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</si>
  <si>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</si>
  <si>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</si>
  <si>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</si>
  <si>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</si>
  <si>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</si>
  <si>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</si>
  <si>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</si>
  <si>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</si>
  <si>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</si>
  <si>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2"/>
  </si>
  <si>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</si>
  <si>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</si>
  <si>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2"/>
  </si>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</sst>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0;&quot;▲ &quot;0.00"/>
    <numFmt numFmtId="184" formatCode="#,##0.00;&quot;▲ &quot;#,##0.00"/>
    <numFmt numFmtId="185" formatCode="0.0;&quot;▲ &quot;0.0"/>
    <numFmt numFmtId="186" formatCode="0.0_ "/>
    <numFmt numFmtId="187" formatCode="&quot;( &quot;0.0&quot; )&quot;;&quot;( &quot;\-0.0&quot; )&quot;"/>
    <numFmt numFmtId="188" formatCode="0.00_ "/>
    <numFmt numFmtId="189" formatCode="0_ "/>
    <numFmt numFmtId="190" formatCode="@&quot; &quot;"/>
    <numFmt numFmtId="191" formatCode="&quot;(&quot;0&quot;)&quot;"/>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ゴシック"/>
      <family val="3"/>
      <charset val="128"/>
    </font>
    <font>
      <b/>
      <sz val="16"/>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4"/>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
      <b/>
      <sz val="24"/>
      <color indexed="8"/>
      <name val="ＭＳ ゴシック"/>
      <family val="3"/>
      <charset val="128"/>
    </font>
    <font>
      <b/>
      <sz val="12"/>
      <color indexed="8"/>
      <name val="ＭＳ ゴシック"/>
      <family val="3"/>
      <charset val="128"/>
    </font>
    <font>
      <b/>
      <sz val="18"/>
      <color indexed="8"/>
      <name val="ＭＳ 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9"/>
      <color indexed="12"/>
      <name val="ＭＳ ゴシック"/>
      <family val="3"/>
      <charset val="128"/>
    </font>
    <font>
      <b/>
      <sz val="9"/>
      <color indexed="8"/>
      <name val="ＭＳ ゴシック"/>
      <family val="3"/>
      <charset val="128"/>
    </font>
    <font>
      <sz val="6"/>
      <name val="ＭＳ ゴシック"/>
      <family val="3"/>
      <charset val="128"/>
    </font>
    <font>
      <b/>
      <sz val="9"/>
      <color indexed="9"/>
      <name val="ＭＳ ゴシック"/>
      <family val="3"/>
      <charset val="128"/>
    </font>
    <font>
      <sz val="8"/>
      <color indexed="8"/>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55"/>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diagonal/>
    </border>
    <border>
      <left style="hair">
        <color indexed="64"/>
      </left>
      <right/>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 fillId="0" borderId="0">
      <alignment vertical="center"/>
    </xf>
    <xf numFmtId="0" fontId="3" fillId="0" borderId="0">
      <alignment vertical="center"/>
    </xf>
    <xf numFmtId="0" fontId="20"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7">
      <alignment vertical="center"/>
    </xf>
    <xf numFmtId="0" fontId="8" fillId="0" borderId="0" xfId="7" applyFont="1">
      <alignment vertical="center"/>
    </xf>
    <xf numFmtId="0" fontId="9" fillId="0" borderId="0" xfId="7" applyFont="1" applyAlignment="1">
      <alignment horizontal="right"/>
    </xf>
    <xf numFmtId="0" fontId="10" fillId="3" borderId="13" xfId="7" applyFont="1" applyFill="1" applyBorder="1" applyAlignment="1"/>
    <xf numFmtId="0" fontId="10" fillId="3" borderId="14" xfId="7" applyFont="1" applyFill="1" applyBorder="1" applyAlignment="1">
      <alignment horizontal="right" vertical="top"/>
    </xf>
    <xf numFmtId="0" fontId="10" fillId="3" borderId="15" xfId="7" applyFont="1" applyFill="1" applyBorder="1" applyAlignment="1">
      <alignment horizontal="right" vertical="top"/>
    </xf>
    <xf numFmtId="0" fontId="12" fillId="4" borderId="16" xfId="8" applyFont="1" applyFill="1" applyBorder="1" applyAlignment="1">
      <alignment horizontal="center" vertical="center"/>
    </xf>
    <xf numFmtId="0" fontId="12" fillId="4" borderId="17" xfId="8" applyFont="1" applyFill="1" applyBorder="1" applyAlignment="1">
      <alignment horizontal="center" vertical="center"/>
    </xf>
    <xf numFmtId="0" fontId="10" fillId="0" borderId="18" xfId="7" applyFont="1" applyFill="1" applyBorder="1" applyAlignment="1">
      <alignment horizontal="center" vertical="center" wrapText="1"/>
    </xf>
    <xf numFmtId="181" fontId="10" fillId="0" borderId="16" xfId="8" applyNumberFormat="1" applyFont="1" applyFill="1" applyBorder="1" applyAlignment="1" applyProtection="1">
      <alignment horizontal="right" vertical="center" shrinkToFit="1"/>
    </xf>
    <xf numFmtId="181" fontId="10" fillId="0" borderId="21" xfId="8" applyNumberFormat="1" applyFont="1" applyFill="1" applyBorder="1" applyAlignment="1" applyProtection="1">
      <alignment horizontal="right" vertical="center" shrinkToFit="1"/>
    </xf>
    <xf numFmtId="0" fontId="10" fillId="0" borderId="22" xfId="7" applyFont="1" applyFill="1" applyBorder="1" applyAlignment="1">
      <alignment horizontal="center" vertical="center" wrapText="1"/>
    </xf>
    <xf numFmtId="181" fontId="10" fillId="0" borderId="24" xfId="8" applyNumberFormat="1" applyFont="1" applyFill="1" applyBorder="1" applyAlignment="1" applyProtection="1">
      <alignment horizontal="right" vertical="center" shrinkToFit="1"/>
    </xf>
    <xf numFmtId="181" fontId="10" fillId="0" borderId="25" xfId="8" applyNumberFormat="1" applyFont="1" applyFill="1" applyBorder="1" applyAlignment="1" applyProtection="1">
      <alignment horizontal="right" vertical="center" shrinkToFit="1"/>
    </xf>
    <xf numFmtId="181" fontId="10" fillId="0" borderId="12" xfId="8" applyNumberFormat="1" applyFont="1" applyFill="1" applyBorder="1" applyAlignment="1" applyProtection="1">
      <alignment horizontal="right" vertical="center" shrinkToFit="1"/>
    </xf>
    <xf numFmtId="181" fontId="10" fillId="0" borderId="27" xfId="8" applyNumberFormat="1" applyFont="1" applyFill="1" applyBorder="1" applyAlignment="1" applyProtection="1">
      <alignment horizontal="right" vertical="center" shrinkToFit="1"/>
    </xf>
    <xf numFmtId="0" fontId="10" fillId="0" borderId="28" xfId="7" applyFont="1" applyFill="1" applyBorder="1" applyAlignment="1">
      <alignment horizontal="center" vertical="center"/>
    </xf>
    <xf numFmtId="181" fontId="10" fillId="0" borderId="12" xfId="8" applyNumberFormat="1" applyFont="1" applyFill="1" applyBorder="1" applyAlignment="1" applyProtection="1">
      <alignment horizontal="right" vertical="center" shrinkToFit="1"/>
      <protection locked="0"/>
    </xf>
    <xf numFmtId="181" fontId="10" fillId="0" borderId="27" xfId="8" applyNumberFormat="1" applyFont="1" applyFill="1" applyBorder="1" applyAlignment="1" applyProtection="1">
      <alignment horizontal="right" vertical="center" shrinkToFit="1"/>
      <protection locked="0"/>
    </xf>
    <xf numFmtId="0" fontId="10" fillId="0" borderId="29" xfId="7" applyFont="1" applyFill="1" applyBorder="1" applyAlignment="1">
      <alignment horizontal="center" vertical="center"/>
    </xf>
    <xf numFmtId="181" fontId="10" fillId="0" borderId="33" xfId="8" applyNumberFormat="1" applyFont="1" applyFill="1" applyBorder="1" applyAlignment="1" applyProtection="1">
      <alignment horizontal="right" vertical="center" shrinkToFit="1"/>
      <protection locked="0"/>
    </xf>
    <xf numFmtId="181" fontId="10" fillId="0" borderId="34" xfId="8" applyNumberFormat="1" applyFont="1" applyFill="1" applyBorder="1" applyAlignment="1" applyProtection="1">
      <alignment horizontal="right" vertical="center" shrinkToFit="1"/>
      <protection locked="0"/>
    </xf>
    <xf numFmtId="0" fontId="10" fillId="0" borderId="13" xfId="7" applyFont="1" applyFill="1" applyBorder="1" applyAlignment="1">
      <alignment horizontal="center" vertical="center"/>
    </xf>
    <xf numFmtId="181" fontId="10" fillId="0" borderId="35" xfId="8" applyNumberFormat="1" applyFont="1" applyFill="1" applyBorder="1" applyAlignment="1" applyProtection="1">
      <alignment horizontal="right" vertical="center" shrinkToFit="1"/>
    </xf>
    <xf numFmtId="181" fontId="10" fillId="0" borderId="17" xfId="8" applyNumberFormat="1" applyFont="1" applyFill="1" applyBorder="1" applyAlignment="1" applyProtection="1">
      <alignment horizontal="right" vertical="center" shrinkToFit="1"/>
    </xf>
    <xf numFmtId="0" fontId="3" fillId="0" borderId="0" xfId="9">
      <alignment vertical="center"/>
    </xf>
    <xf numFmtId="0" fontId="9" fillId="0" borderId="0" xfId="9" applyFont="1" applyAlignment="1">
      <alignment horizontal="center" vertical="center"/>
    </xf>
    <xf numFmtId="0" fontId="13" fillId="3" borderId="13" xfId="9" applyFont="1" applyFill="1" applyBorder="1" applyAlignment="1"/>
    <xf numFmtId="0" fontId="13" fillId="3" borderId="14" xfId="9" applyFont="1" applyFill="1" applyBorder="1" applyAlignment="1"/>
    <xf numFmtId="0" fontId="13" fillId="3" borderId="14" xfId="9" applyFont="1" applyFill="1" applyBorder="1" applyAlignment="1">
      <alignment horizontal="right" vertical="center"/>
    </xf>
    <xf numFmtId="0" fontId="13" fillId="3" borderId="15" xfId="9" applyFont="1" applyFill="1" applyBorder="1" applyAlignment="1">
      <alignment horizontal="right" vertical="top"/>
    </xf>
    <xf numFmtId="0" fontId="13" fillId="3" borderId="36" xfId="9" applyFont="1" applyFill="1" applyBorder="1" applyAlignment="1">
      <alignment horizontal="center" vertical="center"/>
    </xf>
    <xf numFmtId="0" fontId="13" fillId="3" borderId="16" xfId="9" applyFont="1" applyFill="1" applyBorder="1" applyAlignment="1">
      <alignment horizontal="center" vertical="center"/>
    </xf>
    <xf numFmtId="0" fontId="13" fillId="3" borderId="21" xfId="9" applyFont="1" applyFill="1" applyBorder="1" applyAlignment="1">
      <alignment horizontal="center" vertical="center"/>
    </xf>
    <xf numFmtId="0" fontId="13" fillId="0" borderId="6" xfId="9" applyFont="1" applyFill="1" applyBorder="1" applyAlignment="1">
      <alignment vertical="center" wrapText="1"/>
    </xf>
    <xf numFmtId="181" fontId="13" fillId="0" borderId="40" xfId="9" applyNumberFormat="1" applyFont="1" applyFill="1" applyBorder="1" applyAlignment="1" applyProtection="1">
      <alignment horizontal="right" vertical="center" shrinkToFit="1"/>
    </xf>
    <xf numFmtId="181" fontId="13" fillId="0" borderId="41" xfId="9" applyNumberFormat="1" applyFont="1" applyFill="1" applyBorder="1" applyAlignment="1" applyProtection="1">
      <alignment horizontal="right" vertical="center" shrinkToFit="1"/>
    </xf>
    <xf numFmtId="181" fontId="13" fillId="0" borderId="42" xfId="9" applyNumberFormat="1" applyFont="1" applyFill="1" applyBorder="1" applyAlignment="1" applyProtection="1">
      <alignment horizontal="right" vertical="center" shrinkToFit="1"/>
    </xf>
    <xf numFmtId="0" fontId="13" fillId="0" borderId="10" xfId="9" applyFont="1" applyFill="1" applyBorder="1" applyAlignment="1">
      <alignment vertical="center"/>
    </xf>
    <xf numFmtId="181" fontId="13" fillId="0" borderId="43" xfId="9" applyNumberFormat="1" applyFont="1" applyFill="1" applyBorder="1" applyAlignment="1" applyProtection="1">
      <alignment horizontal="right" vertical="center" shrinkToFit="1"/>
    </xf>
    <xf numFmtId="181" fontId="13" fillId="0" borderId="12" xfId="9" applyNumberFormat="1" applyFont="1" applyFill="1" applyBorder="1" applyAlignment="1" applyProtection="1">
      <alignment horizontal="right" vertical="center" shrinkToFit="1"/>
    </xf>
    <xf numFmtId="181" fontId="13" fillId="0" borderId="27" xfId="9" applyNumberFormat="1" applyFont="1" applyFill="1" applyBorder="1" applyAlignment="1" applyProtection="1">
      <alignment horizontal="right" vertical="center" shrinkToFit="1"/>
    </xf>
    <xf numFmtId="0" fontId="13" fillId="0" borderId="1" xfId="9" applyFont="1" applyFill="1" applyBorder="1" applyAlignment="1">
      <alignment vertical="center"/>
    </xf>
    <xf numFmtId="0" fontId="13" fillId="0" borderId="44" xfId="9" applyFont="1" applyFill="1" applyBorder="1" applyAlignment="1">
      <alignment vertical="center"/>
    </xf>
    <xf numFmtId="0" fontId="13" fillId="0" borderId="10" xfId="9" applyFont="1" applyFill="1" applyBorder="1" applyAlignment="1">
      <alignment vertical="center" wrapText="1"/>
    </xf>
    <xf numFmtId="0" fontId="13" fillId="0" borderId="30" xfId="9" applyFont="1" applyFill="1" applyBorder="1" applyAlignment="1">
      <alignment vertical="center"/>
    </xf>
    <xf numFmtId="181" fontId="13" fillId="0" borderId="48" xfId="9" applyNumberFormat="1" applyFont="1" applyFill="1" applyBorder="1" applyAlignment="1" applyProtection="1">
      <alignment horizontal="right" vertical="center" shrinkToFit="1"/>
    </xf>
    <xf numFmtId="181" fontId="13" fillId="0" borderId="33" xfId="9" applyNumberFormat="1" applyFont="1" applyFill="1" applyBorder="1" applyAlignment="1" applyProtection="1">
      <alignment horizontal="right" vertical="center" shrinkToFit="1"/>
    </xf>
    <xf numFmtId="181" fontId="13" fillId="0" borderId="34" xfId="9" applyNumberFormat="1" applyFont="1" applyFill="1" applyBorder="1" applyAlignment="1" applyProtection="1">
      <alignment horizontal="right" vertical="center" shrinkToFit="1"/>
    </xf>
    <xf numFmtId="0" fontId="13" fillId="0" borderId="0" xfId="9" applyFont="1" applyFill="1" applyBorder="1" applyAlignment="1"/>
    <xf numFmtId="0" fontId="13" fillId="0" borderId="0" xfId="9" applyFont="1" applyFill="1" applyBorder="1" applyAlignment="1">
      <alignment vertical="center"/>
    </xf>
    <xf numFmtId="0" fontId="13" fillId="0" borderId="0" xfId="9" applyFont="1" applyFill="1" applyBorder="1" applyAlignment="1">
      <alignment horizontal="left" vertical="center"/>
    </xf>
    <xf numFmtId="181" fontId="13" fillId="0" borderId="0" xfId="9" applyNumberFormat="1" applyFont="1" applyFill="1" applyBorder="1" applyAlignment="1" applyProtection="1">
      <alignment horizontal="right" vertical="center"/>
    </xf>
    <xf numFmtId="0" fontId="8" fillId="0" borderId="0" xfId="10" applyFont="1">
      <alignment vertical="center"/>
    </xf>
    <xf numFmtId="0" fontId="3" fillId="0" borderId="0" xfId="10">
      <alignment vertical="center"/>
    </xf>
    <xf numFmtId="0" fontId="9" fillId="0" borderId="0" xfId="10" applyFont="1" applyAlignment="1">
      <alignment horizontal="center" vertical="center"/>
    </xf>
    <xf numFmtId="0" fontId="13" fillId="3" borderId="13" xfId="10" applyFont="1" applyFill="1" applyBorder="1" applyAlignment="1"/>
    <xf numFmtId="0" fontId="13" fillId="3" borderId="14" xfId="10" applyFont="1" applyFill="1" applyBorder="1" applyAlignment="1"/>
    <xf numFmtId="0" fontId="13" fillId="3" borderId="14" xfId="10" applyFont="1" applyFill="1" applyBorder="1" applyAlignment="1">
      <alignment horizontal="right" vertical="center"/>
    </xf>
    <xf numFmtId="0" fontId="13" fillId="3" borderId="15" xfId="10" applyFont="1" applyFill="1" applyBorder="1" applyAlignment="1">
      <alignment horizontal="right" vertical="top"/>
    </xf>
    <xf numFmtId="0" fontId="13" fillId="3" borderId="36" xfId="10" applyFont="1" applyFill="1" applyBorder="1" applyAlignment="1">
      <alignment horizontal="center" vertical="center"/>
    </xf>
    <xf numFmtId="0" fontId="13" fillId="3" borderId="16" xfId="10" applyFont="1" applyFill="1" applyBorder="1" applyAlignment="1">
      <alignment horizontal="center" vertical="center"/>
    </xf>
    <xf numFmtId="0" fontId="13" fillId="3" borderId="17" xfId="10" applyFont="1" applyFill="1" applyBorder="1" applyAlignment="1">
      <alignment horizontal="center" vertical="center"/>
    </xf>
    <xf numFmtId="0" fontId="13" fillId="0" borderId="6" xfId="10" applyFont="1" applyFill="1" applyBorder="1" applyAlignment="1">
      <alignment vertical="center" wrapText="1"/>
    </xf>
    <xf numFmtId="181" fontId="13" fillId="0" borderId="40" xfId="10" applyNumberFormat="1" applyFont="1" applyFill="1" applyBorder="1" applyAlignment="1" applyProtection="1">
      <alignment horizontal="right" vertical="center" shrinkToFit="1"/>
    </xf>
    <xf numFmtId="181" fontId="13" fillId="0" borderId="41" xfId="10" applyNumberFormat="1" applyFont="1" applyFill="1" applyBorder="1" applyAlignment="1" applyProtection="1">
      <alignment horizontal="right" vertical="center" shrinkToFit="1"/>
    </xf>
    <xf numFmtId="181" fontId="13" fillId="0" borderId="42" xfId="10" applyNumberFormat="1" applyFont="1" applyFill="1" applyBorder="1" applyAlignment="1" applyProtection="1">
      <alignment horizontal="right" vertical="center" shrinkToFit="1"/>
    </xf>
    <xf numFmtId="0" fontId="13" fillId="0" borderId="10" xfId="10" applyFont="1" applyFill="1" applyBorder="1" applyAlignment="1">
      <alignment vertical="center"/>
    </xf>
    <xf numFmtId="181" fontId="13" fillId="0" borderId="43" xfId="10" applyNumberFormat="1" applyFont="1" applyFill="1" applyBorder="1" applyAlignment="1" applyProtection="1">
      <alignment horizontal="right" vertical="center" shrinkToFit="1"/>
    </xf>
    <xf numFmtId="181" fontId="13" fillId="0" borderId="12" xfId="10" applyNumberFormat="1" applyFont="1" applyFill="1" applyBorder="1" applyAlignment="1" applyProtection="1">
      <alignment horizontal="right" vertical="center" shrinkToFit="1"/>
    </xf>
    <xf numFmtId="181" fontId="13" fillId="0" borderId="27" xfId="10" applyNumberFormat="1" applyFont="1" applyFill="1" applyBorder="1" applyAlignment="1" applyProtection="1">
      <alignment horizontal="right" vertical="center" shrinkToFit="1"/>
    </xf>
    <xf numFmtId="0" fontId="13" fillId="0" borderId="1" xfId="10" applyFont="1" applyFill="1" applyBorder="1" applyAlignment="1">
      <alignment vertical="center"/>
    </xf>
    <xf numFmtId="0" fontId="13" fillId="0" borderId="30" xfId="10" applyFont="1" applyFill="1" applyBorder="1" applyAlignment="1">
      <alignment vertical="center"/>
    </xf>
    <xf numFmtId="181" fontId="13" fillId="0" borderId="48" xfId="10" applyNumberFormat="1" applyFont="1" applyFill="1" applyBorder="1" applyAlignment="1" applyProtection="1">
      <alignment horizontal="right" vertical="center" shrinkToFit="1"/>
    </xf>
    <xf numFmtId="181" fontId="13" fillId="0" borderId="33" xfId="10" applyNumberFormat="1" applyFont="1" applyFill="1" applyBorder="1" applyAlignment="1" applyProtection="1">
      <alignment horizontal="right" vertical="center" shrinkToFit="1"/>
    </xf>
    <xf numFmtId="181" fontId="13" fillId="0" borderId="34" xfId="10" applyNumberFormat="1" applyFont="1" applyFill="1" applyBorder="1" applyAlignment="1" applyProtection="1">
      <alignment horizontal="right" vertical="center" shrinkToFit="1"/>
    </xf>
    <xf numFmtId="0" fontId="13" fillId="0" borderId="0" xfId="10" applyFont="1" applyAlignment="1"/>
    <xf numFmtId="0" fontId="14" fillId="0" borderId="0" xfId="10" applyFont="1" applyAlignment="1"/>
    <xf numFmtId="0" fontId="14" fillId="0" borderId="0" xfId="10" applyFont="1">
      <alignment vertical="center"/>
    </xf>
    <xf numFmtId="181" fontId="14" fillId="0" borderId="0" xfId="10" applyNumberFormat="1" applyFont="1" applyAlignment="1">
      <alignment horizontal="right" vertical="center" shrinkToFit="1"/>
    </xf>
    <xf numFmtId="0" fontId="15" fillId="0" borderId="0" xfId="10" applyNumberFormat="1" applyFont="1" applyAlignment="1">
      <alignment horizontal="center" vertical="center" shrinkToFit="1"/>
    </xf>
    <xf numFmtId="0" fontId="14" fillId="4" borderId="13" xfId="10" applyFont="1" applyFill="1" applyBorder="1" applyAlignment="1"/>
    <xf numFmtId="0" fontId="14" fillId="4" borderId="14" xfId="10" applyFont="1" applyFill="1" applyBorder="1" applyAlignment="1"/>
    <xf numFmtId="0" fontId="14" fillId="4" borderId="14" xfId="10" applyFont="1" applyFill="1" applyBorder="1" applyAlignment="1">
      <alignment horizontal="right" vertical="center"/>
    </xf>
    <xf numFmtId="0" fontId="14" fillId="4" borderId="15" xfId="10" applyFont="1" applyFill="1" applyBorder="1" applyAlignment="1">
      <alignment horizontal="right" vertical="top"/>
    </xf>
    <xf numFmtId="0" fontId="14" fillId="4" borderId="36" xfId="10" applyFont="1" applyFill="1" applyBorder="1" applyAlignment="1">
      <alignment horizontal="center" vertical="center"/>
    </xf>
    <xf numFmtId="0" fontId="14" fillId="4" borderId="16" xfId="10" applyFont="1" applyFill="1" applyBorder="1" applyAlignment="1">
      <alignment horizontal="center" vertical="center"/>
    </xf>
    <xf numFmtId="0" fontId="14" fillId="4" borderId="17" xfId="10" applyFont="1" applyFill="1" applyBorder="1" applyAlignment="1">
      <alignment horizontal="center" vertical="center"/>
    </xf>
    <xf numFmtId="181" fontId="14" fillId="0" borderId="40" xfId="10" applyNumberFormat="1" applyFont="1" applyBorder="1" applyAlignment="1" applyProtection="1">
      <alignment horizontal="right" vertical="center" shrinkToFit="1"/>
      <protection locked="0"/>
    </xf>
    <xf numFmtId="181" fontId="14" fillId="0" borderId="41" xfId="10" applyNumberFormat="1" applyFont="1" applyBorder="1" applyAlignment="1" applyProtection="1">
      <alignment horizontal="right" vertical="center" shrinkToFit="1"/>
      <protection locked="0"/>
    </xf>
    <xf numFmtId="181" fontId="14" fillId="0" borderId="42" xfId="10" applyNumberFormat="1" applyFont="1" applyBorder="1" applyAlignment="1" applyProtection="1">
      <alignment horizontal="right" vertical="center" shrinkToFit="1"/>
      <protection locked="0"/>
    </xf>
    <xf numFmtId="181" fontId="14" fillId="0" borderId="48" xfId="10" applyNumberFormat="1" applyFont="1" applyBorder="1" applyAlignment="1" applyProtection="1">
      <alignment horizontal="right" vertical="center" shrinkToFit="1"/>
      <protection locked="0"/>
    </xf>
    <xf numFmtId="181" fontId="14" fillId="0" borderId="33" xfId="10" applyNumberFormat="1" applyFont="1" applyBorder="1" applyAlignment="1" applyProtection="1">
      <alignment horizontal="right" vertical="center" shrinkToFit="1"/>
      <protection locked="0"/>
    </xf>
    <xf numFmtId="181" fontId="14" fillId="0" borderId="34" xfId="10" applyNumberFormat="1" applyFont="1" applyBorder="1" applyAlignment="1" applyProtection="1">
      <alignment horizontal="right" vertical="center" shrinkToFit="1"/>
      <protection locked="0"/>
    </xf>
    <xf numFmtId="0" fontId="17" fillId="0" borderId="0" xfId="10" applyFont="1" applyAlignment="1">
      <alignment horizontal="center" vertical="center" wrapText="1"/>
    </xf>
    <xf numFmtId="0" fontId="14" fillId="0" borderId="0" xfId="10" applyFont="1" applyAlignment="1">
      <alignment vertical="top"/>
    </xf>
    <xf numFmtId="0" fontId="18" fillId="0" borderId="0" xfId="10" applyFont="1">
      <alignment vertical="center"/>
    </xf>
    <xf numFmtId="0" fontId="17" fillId="0" borderId="0" xfId="10" applyFont="1" applyAlignment="1">
      <alignment vertical="center" wrapText="1"/>
    </xf>
    <xf numFmtId="0" fontId="19" fillId="0" borderId="0" xfId="11" applyFont="1">
      <alignment vertical="center"/>
    </xf>
    <xf numFmtId="0" fontId="3" fillId="0" borderId="0" xfId="11">
      <alignment vertical="center"/>
    </xf>
    <xf numFmtId="0" fontId="9" fillId="0" borderId="0" xfId="11" applyFont="1" applyAlignment="1">
      <alignment horizontal="right" vertical="center"/>
    </xf>
    <xf numFmtId="0" fontId="19" fillId="5" borderId="13" xfId="11" applyFont="1" applyFill="1" applyBorder="1" applyAlignment="1"/>
    <xf numFmtId="0" fontId="19" fillId="5" borderId="14" xfId="11" applyFont="1" applyFill="1" applyBorder="1" applyAlignment="1">
      <alignment horizontal="right" vertical="top"/>
    </xf>
    <xf numFmtId="0" fontId="19" fillId="5" borderId="15" xfId="11" applyFont="1" applyFill="1" applyBorder="1" applyAlignment="1">
      <alignment horizontal="right" vertical="top"/>
    </xf>
    <xf numFmtId="0" fontId="19" fillId="5" borderId="36" xfId="11" applyFont="1" applyFill="1" applyBorder="1" applyAlignment="1">
      <alignment horizontal="center" vertical="center"/>
    </xf>
    <xf numFmtId="0" fontId="19" fillId="5" borderId="16" xfId="11" applyFont="1" applyFill="1" applyBorder="1" applyAlignment="1">
      <alignment horizontal="center" vertical="center"/>
    </xf>
    <xf numFmtId="0" fontId="19" fillId="5" borderId="21" xfId="11" applyFont="1" applyFill="1" applyBorder="1" applyAlignment="1">
      <alignment horizontal="center" vertical="center"/>
    </xf>
    <xf numFmtId="0" fontId="19" fillId="0" borderId="45" xfId="11" applyFont="1" applyFill="1" applyBorder="1" applyAlignment="1">
      <alignment vertical="center" wrapText="1"/>
    </xf>
    <xf numFmtId="183" fontId="19" fillId="0" borderId="40" xfId="11" applyNumberFormat="1" applyFont="1" applyFill="1" applyBorder="1" applyAlignment="1">
      <alignment horizontal="right" vertical="center" shrinkToFit="1"/>
    </xf>
    <xf numFmtId="183" fontId="19" fillId="0" borderId="41" xfId="11" applyNumberFormat="1" applyFont="1" applyFill="1" applyBorder="1" applyAlignment="1">
      <alignment horizontal="right" vertical="center" shrinkToFit="1"/>
    </xf>
    <xf numFmtId="183" fontId="19" fillId="0" borderId="42" xfId="11" applyNumberFormat="1" applyFont="1" applyFill="1" applyBorder="1" applyAlignment="1">
      <alignment horizontal="right" vertical="center" shrinkToFit="1"/>
    </xf>
    <xf numFmtId="0" fontId="19" fillId="0" borderId="49" xfId="11" applyFont="1" applyFill="1" applyBorder="1" applyAlignment="1">
      <alignment vertical="center"/>
    </xf>
    <xf numFmtId="183" fontId="19" fillId="0" borderId="43" xfId="11" applyNumberFormat="1" applyFont="1" applyFill="1" applyBorder="1" applyAlignment="1">
      <alignment horizontal="right" vertical="center" shrinkToFit="1"/>
    </xf>
    <xf numFmtId="183" fontId="19" fillId="0" borderId="12" xfId="11" applyNumberFormat="1" applyFont="1" applyFill="1" applyBorder="1" applyAlignment="1">
      <alignment horizontal="right" vertical="center" shrinkToFit="1"/>
    </xf>
    <xf numFmtId="183" fontId="19" fillId="0" borderId="27" xfId="11" applyNumberFormat="1" applyFont="1" applyFill="1" applyBorder="1" applyAlignment="1">
      <alignment horizontal="right" vertical="center" shrinkToFit="1"/>
    </xf>
    <xf numFmtId="0" fontId="19" fillId="0" borderId="22" xfId="11" applyFont="1" applyFill="1" applyBorder="1" applyAlignment="1">
      <alignment vertical="center"/>
    </xf>
    <xf numFmtId="0" fontId="19" fillId="0" borderId="46" xfId="11" applyFont="1" applyFill="1" applyBorder="1" applyAlignment="1">
      <alignment vertical="center"/>
    </xf>
    <xf numFmtId="183" fontId="19" fillId="0" borderId="48" xfId="11" applyNumberFormat="1" applyFont="1" applyFill="1" applyBorder="1" applyAlignment="1">
      <alignment horizontal="right" vertical="center" shrinkToFit="1"/>
    </xf>
    <xf numFmtId="183" fontId="19" fillId="0" borderId="33" xfId="11" applyNumberFormat="1" applyFont="1" applyFill="1" applyBorder="1" applyAlignment="1">
      <alignment horizontal="right" vertical="center" shrinkToFit="1"/>
    </xf>
    <xf numFmtId="183" fontId="19" fillId="0" borderId="34" xfId="11" applyNumberFormat="1" applyFont="1" applyFill="1" applyBorder="1" applyAlignment="1">
      <alignment horizontal="right" vertical="center" shrinkToFit="1"/>
    </xf>
    <xf numFmtId="0" fontId="13" fillId="0" borderId="0" xfId="11" applyFont="1" applyFill="1" applyBorder="1" applyAlignment="1">
      <alignment vertical="center"/>
    </xf>
    <xf numFmtId="0" fontId="13" fillId="0" borderId="0" xfId="11" applyNumberFormat="1" applyFont="1" applyFill="1" applyBorder="1" applyAlignment="1">
      <alignment vertical="center" wrapText="1"/>
    </xf>
    <xf numFmtId="0" fontId="13" fillId="0" borderId="0" xfId="11" applyNumberFormat="1" applyFont="1" applyBorder="1" applyAlignment="1">
      <alignment vertical="center" wrapText="1"/>
    </xf>
    <xf numFmtId="0" fontId="19" fillId="0" borderId="0" xfId="11" applyNumberFormat="1" applyFont="1" applyFill="1" applyBorder="1" applyAlignment="1">
      <alignment vertical="center"/>
    </xf>
    <xf numFmtId="0" fontId="9" fillId="0" borderId="0" xfId="7" applyFont="1" applyAlignment="1">
      <alignment horizontal="right" vertical="center"/>
    </xf>
    <xf numFmtId="0" fontId="19" fillId="3" borderId="13" xfId="7" applyFont="1" applyFill="1" applyBorder="1" applyAlignment="1"/>
    <xf numFmtId="0" fontId="19" fillId="3" borderId="14" xfId="7" applyFont="1" applyFill="1" applyBorder="1" applyAlignment="1">
      <alignment horizontal="right" vertical="top"/>
    </xf>
    <xf numFmtId="0" fontId="19" fillId="3" borderId="15" xfId="7" applyFont="1" applyFill="1" applyBorder="1" applyAlignment="1">
      <alignment horizontal="right" vertical="top"/>
    </xf>
    <xf numFmtId="0" fontId="19" fillId="3" borderId="52" xfId="7" applyFont="1" applyFill="1" applyBorder="1" applyAlignment="1">
      <alignment horizontal="center" vertical="center"/>
    </xf>
    <xf numFmtId="0" fontId="19" fillId="3" borderId="16" xfId="7" applyFont="1" applyFill="1" applyBorder="1" applyAlignment="1">
      <alignment horizontal="center" vertical="center"/>
    </xf>
    <xf numFmtId="0" fontId="19" fillId="3" borderId="17" xfId="7" applyFont="1" applyFill="1" applyBorder="1" applyAlignment="1">
      <alignment horizontal="center" vertical="center"/>
    </xf>
    <xf numFmtId="0" fontId="19" fillId="0" borderId="18" xfId="7" applyFont="1" applyFill="1" applyBorder="1" applyAlignment="1">
      <alignment horizontal="center" vertical="center" wrapText="1"/>
    </xf>
    <xf numFmtId="183" fontId="19" fillId="0" borderId="52" xfId="7" applyNumberFormat="1" applyFont="1" applyFill="1" applyBorder="1" applyAlignment="1" applyProtection="1">
      <alignment horizontal="right" vertical="center" shrinkToFit="1"/>
    </xf>
    <xf numFmtId="183" fontId="19" fillId="0" borderId="16" xfId="7" applyNumberFormat="1" applyFont="1" applyFill="1" applyBorder="1" applyAlignment="1" applyProtection="1">
      <alignment horizontal="right" vertical="center" shrinkToFit="1"/>
    </xf>
    <xf numFmtId="183" fontId="19" fillId="0" borderId="21" xfId="7" applyNumberFormat="1" applyFont="1" applyFill="1" applyBorder="1" applyAlignment="1" applyProtection="1">
      <alignment horizontal="right" vertical="center" shrinkToFit="1"/>
    </xf>
    <xf numFmtId="0" fontId="19" fillId="0" borderId="22" xfId="7" applyFont="1" applyFill="1" applyBorder="1" applyAlignment="1">
      <alignment horizontal="center" vertical="center" wrapText="1"/>
    </xf>
    <xf numFmtId="183" fontId="19" fillId="0" borderId="53" xfId="7" applyNumberFormat="1" applyFont="1" applyFill="1" applyBorder="1" applyAlignment="1" applyProtection="1">
      <alignment horizontal="right" vertical="center" shrinkToFit="1"/>
    </xf>
    <xf numFmtId="183" fontId="19" fillId="0" borderId="24" xfId="7" applyNumberFormat="1" applyFont="1" applyFill="1" applyBorder="1" applyAlignment="1" applyProtection="1">
      <alignment horizontal="right" vertical="center" shrinkToFit="1"/>
    </xf>
    <xf numFmtId="183" fontId="19" fillId="0" borderId="25" xfId="7" applyNumberFormat="1" applyFont="1" applyFill="1" applyBorder="1" applyAlignment="1" applyProtection="1">
      <alignment horizontal="right" vertical="center" shrinkToFit="1"/>
    </xf>
    <xf numFmtId="0" fontId="19" fillId="0" borderId="46" xfId="7" applyFont="1" applyFill="1" applyBorder="1" applyAlignment="1">
      <alignment horizontal="center" vertical="center"/>
    </xf>
    <xf numFmtId="183" fontId="19" fillId="0" borderId="48" xfId="7" applyNumberFormat="1" applyFont="1" applyFill="1" applyBorder="1" applyAlignment="1" applyProtection="1">
      <alignment horizontal="right" vertical="center" shrinkToFit="1"/>
    </xf>
    <xf numFmtId="183" fontId="19" fillId="0" borderId="33" xfId="7" applyNumberFormat="1" applyFont="1" applyFill="1" applyBorder="1" applyAlignment="1" applyProtection="1">
      <alignment horizontal="right" vertical="center" shrinkToFit="1"/>
    </xf>
    <xf numFmtId="183" fontId="19" fillId="0" borderId="34" xfId="7" applyNumberFormat="1" applyFont="1" applyFill="1" applyBorder="1" applyAlignment="1" applyProtection="1">
      <alignment horizontal="right" vertical="center" shrinkToFit="1"/>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8"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8" fillId="2" borderId="6" xfId="2" applyNumberFormat="1" applyFont="1" applyFill="1" applyBorder="1">
      <alignment vertical="center"/>
    </xf>
    <xf numFmtId="177" fontId="8" fillId="2" borderId="7" xfId="2" applyNumberFormat="1" applyFont="1" applyFill="1" applyBorder="1">
      <alignment vertical="center"/>
    </xf>
    <xf numFmtId="177" fontId="8" fillId="2" borderId="8" xfId="2" applyNumberFormat="1" applyFont="1" applyFill="1" applyBorder="1">
      <alignment vertical="center"/>
    </xf>
    <xf numFmtId="177" fontId="8" fillId="2" borderId="12" xfId="2" applyNumberFormat="1" applyFont="1" applyFill="1" applyBorder="1" applyAlignment="1">
      <alignment horizontal="center" vertical="center"/>
    </xf>
    <xf numFmtId="177" fontId="20" fillId="2" borderId="54" xfId="2" applyNumberFormat="1" applyFont="1" applyFill="1" applyBorder="1" applyAlignment="1">
      <alignment horizontal="center" vertical="center"/>
    </xf>
    <xf numFmtId="177" fontId="8" fillId="2" borderId="55" xfId="2" applyNumberFormat="1" applyFont="1" applyFill="1" applyBorder="1" applyAlignment="1">
      <alignment horizontal="center" vertical="center"/>
    </xf>
    <xf numFmtId="181" fontId="8" fillId="2" borderId="44" xfId="3" applyNumberFormat="1" applyFont="1" applyFill="1" applyBorder="1" applyAlignment="1">
      <alignment horizontal="right" vertical="center" shrinkToFit="1"/>
    </xf>
    <xf numFmtId="181" fontId="8" fillId="2" borderId="6" xfId="3" applyNumberFormat="1" applyFont="1" applyFill="1" applyBorder="1" applyAlignment="1">
      <alignment horizontal="right" vertical="center" shrinkToFit="1"/>
    </xf>
    <xf numFmtId="179" fontId="8" fillId="2" borderId="56" xfId="3" applyNumberFormat="1" applyFont="1" applyFill="1" applyBorder="1" applyAlignment="1">
      <alignment horizontal="right" vertical="center" shrinkToFit="1"/>
    </xf>
    <xf numFmtId="181" fontId="8" fillId="2" borderId="12" xfId="3" applyNumberFormat="1" applyFont="1" applyFill="1" applyBorder="1" applyAlignment="1">
      <alignment horizontal="right" vertical="center" shrinkToFit="1"/>
    </xf>
    <xf numFmtId="181" fontId="8" fillId="2" borderId="10" xfId="3" applyNumberFormat="1" applyFont="1" applyFill="1" applyBorder="1" applyAlignment="1">
      <alignment horizontal="right" vertical="center" shrinkToFit="1"/>
    </xf>
    <xf numFmtId="179" fontId="8" fillId="2" borderId="55"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8" fillId="0" borderId="0" xfId="2" applyNumberFormat="1" applyFont="1" applyFill="1" applyBorder="1">
      <alignment vertical="center"/>
    </xf>
    <xf numFmtId="177" fontId="8" fillId="0" borderId="10" xfId="2" applyNumberFormat="1" applyFont="1" applyFill="1" applyBorder="1">
      <alignment vertical="center"/>
    </xf>
    <xf numFmtId="177" fontId="8" fillId="0" borderId="9" xfId="2" applyNumberFormat="1" applyFont="1" applyFill="1" applyBorder="1">
      <alignment vertical="center"/>
    </xf>
    <xf numFmtId="177" fontId="8" fillId="0" borderId="11" xfId="2" applyNumberFormat="1" applyFont="1" applyFill="1" applyBorder="1">
      <alignment vertical="center"/>
    </xf>
    <xf numFmtId="177" fontId="8" fillId="0" borderId="12" xfId="2" applyNumberFormat="1" applyFont="1" applyFill="1" applyBorder="1" applyAlignment="1">
      <alignment horizontal="center" vertical="center"/>
    </xf>
    <xf numFmtId="177" fontId="8" fillId="0" borderId="54" xfId="2" applyNumberFormat="1" applyFont="1" applyFill="1" applyBorder="1" applyAlignment="1">
      <alignment horizontal="center" vertical="center"/>
    </xf>
    <xf numFmtId="177" fontId="8" fillId="0" borderId="55" xfId="2" applyNumberFormat="1" applyFont="1" applyFill="1" applyBorder="1" applyAlignment="1">
      <alignment horizontal="center" vertical="center"/>
    </xf>
    <xf numFmtId="177" fontId="8" fillId="0" borderId="0" xfId="2" applyNumberFormat="1" applyFont="1" applyFill="1" applyBorder="1" applyAlignment="1">
      <alignment horizontal="center" vertical="center"/>
    </xf>
    <xf numFmtId="177" fontId="8" fillId="0" borderId="4" xfId="2" applyNumberFormat="1" applyFont="1" applyFill="1" applyBorder="1">
      <alignment vertical="center"/>
    </xf>
    <xf numFmtId="184" fontId="21" fillId="0" borderId="12" xfId="2" applyNumberFormat="1" applyFont="1" applyFill="1" applyBorder="1" applyAlignment="1">
      <alignment horizontal="right" vertical="center" shrinkToFit="1"/>
    </xf>
    <xf numFmtId="184" fontId="21" fillId="0" borderId="54" xfId="2" applyNumberFormat="1" applyFont="1" applyFill="1" applyBorder="1" applyAlignment="1">
      <alignment horizontal="right" vertical="center" shrinkToFit="1"/>
    </xf>
    <xf numFmtId="184" fontId="8" fillId="0" borderId="55" xfId="2" applyNumberFormat="1" applyFont="1" applyFill="1" applyBorder="1" applyAlignment="1">
      <alignment horizontal="right" vertical="center" shrinkToFit="1"/>
    </xf>
    <xf numFmtId="177" fontId="8" fillId="0" borderId="5" xfId="2" applyNumberFormat="1" applyFont="1" applyFill="1" applyBorder="1">
      <alignment vertical="center"/>
    </xf>
    <xf numFmtId="177" fontId="8" fillId="0" borderId="0" xfId="2" applyNumberFormat="1" applyFont="1" applyFill="1">
      <alignment vertical="center"/>
    </xf>
    <xf numFmtId="179" fontId="21" fillId="0" borderId="12" xfId="2" applyNumberFormat="1" applyFont="1" applyFill="1" applyBorder="1" applyAlignment="1">
      <alignment horizontal="right" vertical="center" shrinkToFit="1"/>
    </xf>
    <xf numFmtId="179" fontId="21" fillId="0" borderId="54" xfId="2" applyNumberFormat="1" applyFont="1" applyFill="1" applyBorder="1" applyAlignment="1">
      <alignment horizontal="right" vertical="center" shrinkToFit="1"/>
    </xf>
    <xf numFmtId="179" fontId="8" fillId="0" borderId="55" xfId="2" applyNumberFormat="1" applyFont="1" applyFill="1" applyBorder="1" applyAlignment="1">
      <alignment horizontal="right" vertical="center" shrinkToFit="1"/>
    </xf>
    <xf numFmtId="177" fontId="8" fillId="0" borderId="6" xfId="2" applyNumberFormat="1" applyFont="1" applyFill="1" applyBorder="1">
      <alignment vertical="center"/>
    </xf>
    <xf numFmtId="177" fontId="8" fillId="0" borderId="7" xfId="2" applyNumberFormat="1" applyFont="1" applyFill="1" applyBorder="1">
      <alignment vertical="center"/>
    </xf>
    <xf numFmtId="176" fontId="8" fillId="0" borderId="7" xfId="2" applyNumberFormat="1" applyFont="1" applyFill="1" applyBorder="1">
      <alignment vertical="center"/>
    </xf>
    <xf numFmtId="177" fontId="8" fillId="0" borderId="8" xfId="2" applyNumberFormat="1" applyFont="1" applyFill="1" applyBorder="1">
      <alignment vertical="center"/>
    </xf>
    <xf numFmtId="0" fontId="8"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8" fillId="2" borderId="12" xfId="2" applyNumberFormat="1" applyFont="1" applyFill="1" applyBorder="1" applyAlignment="1">
      <alignment horizontal="right" vertical="center" shrinkToFit="1"/>
    </xf>
    <xf numFmtId="181" fontId="8" fillId="2" borderId="54" xfId="2" applyNumberFormat="1" applyFont="1" applyFill="1" applyBorder="1" applyAlignment="1">
      <alignment horizontal="right" vertical="center" shrinkToFit="1"/>
    </xf>
    <xf numFmtId="179" fontId="8" fillId="2" borderId="55" xfId="2" applyNumberFormat="1" applyFont="1" applyFill="1" applyBorder="1" applyAlignment="1">
      <alignment horizontal="right" vertical="center" shrinkToFit="1"/>
    </xf>
    <xf numFmtId="181" fontId="8" fillId="0" borderId="12" xfId="2" applyNumberFormat="1" applyFont="1" applyFill="1" applyBorder="1" applyAlignment="1">
      <alignment horizontal="right" vertical="center" shrinkToFit="1"/>
    </xf>
    <xf numFmtId="181" fontId="8" fillId="0" borderId="54" xfId="2" applyNumberFormat="1" applyFont="1" applyFill="1" applyBorder="1" applyAlignment="1">
      <alignment horizontal="right" vertical="center" shrinkToFit="1"/>
    </xf>
    <xf numFmtId="0" fontId="8" fillId="0" borderId="0" xfId="2" applyFont="1" applyFill="1" applyBorder="1" applyAlignment="1"/>
    <xf numFmtId="0" fontId="3" fillId="0" borderId="0" xfId="2" applyFont="1" applyFill="1" applyBorder="1" applyAlignment="1"/>
    <xf numFmtId="176" fontId="8"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8" fillId="0" borderId="7" xfId="3" applyNumberFormat="1" applyFont="1" applyFill="1" applyBorder="1">
      <alignment vertical="center"/>
    </xf>
    <xf numFmtId="177" fontId="21" fillId="0" borderId="1" xfId="4" applyNumberFormat="1" applyFont="1" applyBorder="1" applyAlignment="1">
      <alignment vertical="center"/>
    </xf>
    <xf numFmtId="177" fontId="21" fillId="0" borderId="3" xfId="4" applyNumberFormat="1" applyFont="1" applyBorder="1" applyAlignment="1">
      <alignment vertical="center"/>
    </xf>
    <xf numFmtId="177" fontId="21" fillId="0" borderId="6" xfId="4" applyNumberFormat="1" applyFont="1" applyBorder="1" applyAlignment="1">
      <alignment vertical="center"/>
    </xf>
    <xf numFmtId="177" fontId="21" fillId="0" borderId="8" xfId="4" applyNumberFormat="1" applyFont="1" applyBorder="1" applyAlignment="1">
      <alignment vertical="center"/>
    </xf>
    <xf numFmtId="177" fontId="21" fillId="0" borderId="1" xfId="4" applyNumberFormat="1" applyFont="1" applyBorder="1" applyAlignment="1">
      <alignment horizontal="center" vertical="center"/>
    </xf>
    <xf numFmtId="177" fontId="21" fillId="0" borderId="55" xfId="4" applyNumberFormat="1" applyFont="1" applyBorder="1" applyAlignment="1">
      <alignment horizontal="center" vertical="center" wrapText="1"/>
    </xf>
    <xf numFmtId="177" fontId="22" fillId="0" borderId="57" xfId="4" applyNumberFormat="1" applyFont="1" applyBorder="1" applyAlignment="1">
      <alignment horizontal="center" vertical="center"/>
    </xf>
    <xf numFmtId="177" fontId="21" fillId="0" borderId="7" xfId="4" applyNumberFormat="1" applyFont="1" applyBorder="1" applyAlignment="1">
      <alignment horizontal="center" vertical="center" wrapText="1"/>
    </xf>
    <xf numFmtId="177" fontId="21" fillId="0" borderId="12" xfId="4" applyNumberFormat="1" applyFont="1" applyBorder="1" applyAlignment="1">
      <alignment horizontal="center" vertical="center"/>
    </xf>
    <xf numFmtId="181" fontId="21" fillId="0" borderId="24" xfId="5" applyNumberFormat="1" applyFont="1" applyFill="1" applyBorder="1" applyAlignment="1">
      <alignment horizontal="right" vertical="center" shrinkToFit="1"/>
    </xf>
    <xf numFmtId="181" fontId="21" fillId="0" borderId="1" xfId="5" applyNumberFormat="1" applyFont="1" applyFill="1" applyBorder="1" applyAlignment="1">
      <alignment horizontal="right" vertical="center" shrinkToFit="1"/>
    </xf>
    <xf numFmtId="179" fontId="21" fillId="0" borderId="58" xfId="5" applyNumberFormat="1" applyFont="1" applyFill="1" applyBorder="1" applyAlignment="1">
      <alignment horizontal="right" vertical="center" shrinkToFit="1"/>
    </xf>
    <xf numFmtId="181" fontId="21" fillId="0" borderId="57" xfId="5" applyNumberFormat="1" applyFont="1" applyFill="1" applyBorder="1" applyAlignment="1">
      <alignment horizontal="right" vertical="center" shrinkToFit="1"/>
    </xf>
    <xf numFmtId="179" fontId="21" fillId="0" borderId="59" xfId="5" applyNumberFormat="1" applyFont="1" applyFill="1" applyBorder="1" applyAlignment="1">
      <alignment horizontal="right" vertical="center" shrinkToFit="1"/>
    </xf>
    <xf numFmtId="179" fontId="21" fillId="0" borderId="24" xfId="5" applyNumberFormat="1" applyFont="1" applyBorder="1" applyAlignment="1">
      <alignment horizontal="right" vertical="center" shrinkToFit="1"/>
    </xf>
    <xf numFmtId="177" fontId="21" fillId="0" borderId="6" xfId="4" applyNumberFormat="1" applyFont="1" applyBorder="1" applyAlignment="1">
      <alignment horizontal="center" vertical="center"/>
    </xf>
    <xf numFmtId="177" fontId="21" fillId="0" borderId="60" xfId="4" applyNumberFormat="1" applyFont="1" applyBorder="1" applyAlignment="1">
      <alignment horizontal="center" vertical="center"/>
    </xf>
    <xf numFmtId="181" fontId="21" fillId="0" borderId="61" xfId="5" applyNumberFormat="1" applyFont="1" applyFill="1" applyBorder="1" applyAlignment="1">
      <alignment horizontal="right" vertical="center" shrinkToFit="1"/>
    </xf>
    <xf numFmtId="181" fontId="21" fillId="0" borderId="62" xfId="5" applyNumberFormat="1" applyFont="1" applyFill="1" applyBorder="1" applyAlignment="1">
      <alignment horizontal="right" vertical="center" shrinkToFit="1"/>
    </xf>
    <xf numFmtId="179" fontId="21" fillId="0" borderId="60" xfId="5" applyNumberFormat="1" applyFont="1" applyFill="1" applyBorder="1" applyAlignment="1">
      <alignment horizontal="right" vertical="center" shrinkToFit="1"/>
    </xf>
    <xf numFmtId="181" fontId="21" fillId="0" borderId="63" xfId="5" applyNumberFormat="1" applyFont="1" applyFill="1" applyBorder="1" applyAlignment="1">
      <alignment horizontal="right" vertical="center" shrinkToFit="1"/>
    </xf>
    <xf numFmtId="179" fontId="21" fillId="0" borderId="64" xfId="5" applyNumberFormat="1" applyFont="1" applyFill="1" applyBorder="1" applyAlignment="1">
      <alignment horizontal="right" vertical="center" shrinkToFit="1"/>
    </xf>
    <xf numFmtId="179" fontId="21" fillId="0" borderId="61" xfId="5" applyNumberFormat="1" applyFont="1" applyBorder="1" applyAlignment="1">
      <alignment horizontal="right" vertical="center" shrinkToFit="1"/>
    </xf>
    <xf numFmtId="177" fontId="21" fillId="0" borderId="3" xfId="4" applyNumberFormat="1" applyFont="1" applyBorder="1" applyAlignment="1">
      <alignment horizontal="center" vertical="center"/>
    </xf>
    <xf numFmtId="181" fontId="21" fillId="0" borderId="24" xfId="5" applyNumberFormat="1" applyFont="1" applyBorder="1" applyAlignment="1">
      <alignment horizontal="right" vertical="center" shrinkToFit="1"/>
    </xf>
    <xf numFmtId="181" fontId="21" fillId="0" borderId="1" xfId="5" applyNumberFormat="1" applyFont="1" applyBorder="1" applyAlignment="1">
      <alignment horizontal="right" vertical="center" shrinkToFit="1"/>
    </xf>
    <xf numFmtId="179" fontId="21" fillId="0" borderId="58" xfId="5" applyNumberFormat="1" applyFont="1" applyBorder="1" applyAlignment="1">
      <alignment horizontal="right" vertical="center" shrinkToFit="1"/>
    </xf>
    <xf numFmtId="181" fontId="21" fillId="0" borderId="57" xfId="5" applyNumberFormat="1" applyFont="1" applyBorder="1" applyAlignment="1">
      <alignment horizontal="right" vertical="center" shrinkToFit="1"/>
    </xf>
    <xf numFmtId="179" fontId="21"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49" fontId="20" fillId="2" borderId="0" xfId="12" applyNumberFormat="1" applyFont="1" applyFill="1" applyProtection="1">
      <alignment vertical="center"/>
    </xf>
    <xf numFmtId="0" fontId="20" fillId="2" borderId="0" xfId="12" applyFont="1" applyFill="1" applyProtection="1">
      <alignment vertical="center"/>
    </xf>
    <xf numFmtId="0" fontId="20" fillId="2" borderId="0" xfId="12" applyFont="1" applyFill="1" applyBorder="1" applyAlignment="1" applyProtection="1">
      <alignment vertical="center"/>
    </xf>
    <xf numFmtId="0" fontId="20" fillId="2" borderId="65"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3" fillId="2" borderId="0" xfId="12" applyFont="1" applyFill="1" applyAlignment="1" applyProtection="1">
      <alignment vertical="center"/>
    </xf>
    <xf numFmtId="0" fontId="2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6" fillId="2" borderId="0" xfId="12" applyFont="1" applyFill="1" applyProtection="1">
      <alignment vertical="center"/>
    </xf>
    <xf numFmtId="0" fontId="26" fillId="2" borderId="0" xfId="13" applyFont="1" applyFill="1" applyProtection="1">
      <alignment vertical="center"/>
    </xf>
    <xf numFmtId="0" fontId="26" fillId="0" borderId="0" xfId="13" applyFont="1" applyProtection="1">
      <alignment vertical="center"/>
    </xf>
    <xf numFmtId="0" fontId="4" fillId="2" borderId="0" xfId="12" applyFont="1" applyFill="1" applyBorder="1" applyProtection="1">
      <alignment vertical="center"/>
    </xf>
    <xf numFmtId="0" fontId="26" fillId="2" borderId="0" xfId="12" applyFont="1" applyFill="1" applyBorder="1" applyProtection="1">
      <alignment vertical="center"/>
    </xf>
    <xf numFmtId="0" fontId="4" fillId="0" borderId="72" xfId="12" applyFont="1" applyBorder="1" applyAlignment="1" applyProtection="1">
      <alignment horizontal="center" vertical="center" shrinkToFit="1"/>
      <protection locked="0"/>
    </xf>
    <xf numFmtId="0" fontId="4" fillId="0" borderId="72" xfId="12" applyFont="1" applyFill="1" applyBorder="1" applyAlignment="1" applyProtection="1">
      <alignment horizontal="center" vertical="center" shrinkToFit="1"/>
      <protection locked="0"/>
    </xf>
    <xf numFmtId="0" fontId="4" fillId="0" borderId="84" xfId="15" applyFont="1" applyBorder="1" applyAlignment="1" applyProtection="1">
      <alignment horizontal="center" vertical="center" shrinkToFit="1"/>
      <protection locked="0"/>
    </xf>
    <xf numFmtId="0" fontId="4" fillId="0" borderId="86" xfId="12" applyFont="1" applyBorder="1" applyAlignment="1" applyProtection="1">
      <alignment horizontal="center" vertical="center" shrinkToFit="1"/>
      <protection locked="0"/>
    </xf>
    <xf numFmtId="0" fontId="4" fillId="0" borderId="86" xfId="12" applyFont="1" applyFill="1" applyBorder="1" applyAlignment="1" applyProtection="1">
      <alignment horizontal="center" vertical="center" shrinkToFit="1"/>
      <protection locked="0"/>
    </xf>
    <xf numFmtId="0" fontId="4" fillId="0" borderId="97" xfId="15" applyFont="1" applyBorder="1" applyAlignment="1" applyProtection="1">
      <alignment horizontal="center" vertical="center" shrinkToFit="1"/>
      <protection locked="0"/>
    </xf>
    <xf numFmtId="0" fontId="4" fillId="7" borderId="48" xfId="12" applyFont="1" applyFill="1" applyBorder="1" applyAlignment="1" applyProtection="1">
      <alignment horizontal="center" vertical="center" shrinkToFit="1"/>
      <protection locked="0"/>
    </xf>
    <xf numFmtId="0" fontId="27" fillId="2" borderId="0" xfId="12" applyFont="1" applyFill="1" applyProtection="1">
      <alignment vertical="center"/>
    </xf>
    <xf numFmtId="0" fontId="4" fillId="0" borderId="110" xfId="12" applyFont="1" applyBorder="1" applyAlignment="1" applyProtection="1">
      <alignment horizontal="center" vertical="center" shrinkToFit="1"/>
      <protection locked="0"/>
    </xf>
    <xf numFmtId="0" fontId="4" fillId="2" borderId="9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27" fillId="2" borderId="0" xfId="12" applyFont="1" applyFill="1" applyBorder="1" applyProtection="1">
      <alignment vertical="center"/>
    </xf>
    <xf numFmtId="0" fontId="4" fillId="2" borderId="65" xfId="12" applyFont="1" applyFill="1" applyBorder="1" applyAlignment="1" applyProtection="1">
      <alignment vertical="center"/>
    </xf>
    <xf numFmtId="0" fontId="4" fillId="2" borderId="65"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22"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136"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6" fillId="2" borderId="0" xfId="12" applyFont="1" applyFill="1" applyAlignment="1" applyProtection="1">
      <alignment vertical="center"/>
    </xf>
    <xf numFmtId="0" fontId="26" fillId="2" borderId="0" xfId="12" applyFont="1" applyFill="1" applyBorder="1" applyAlignment="1" applyProtection="1">
      <alignment horizontal="center" vertical="center"/>
    </xf>
    <xf numFmtId="0" fontId="26" fillId="2" borderId="18" xfId="12" applyFont="1" applyFill="1" applyBorder="1" applyAlignment="1" applyProtection="1">
      <alignment vertical="center"/>
    </xf>
    <xf numFmtId="0" fontId="26" fillId="2" borderId="0" xfId="12" applyFont="1" applyFill="1" applyBorder="1" applyAlignment="1" applyProtection="1">
      <alignment vertical="center"/>
    </xf>
    <xf numFmtId="0" fontId="29" fillId="2" borderId="0" xfId="13" applyFont="1" applyFill="1" applyProtection="1">
      <alignment vertical="center"/>
    </xf>
    <xf numFmtId="0" fontId="3" fillId="0" borderId="0" xfId="13">
      <alignment vertical="center"/>
    </xf>
    <xf numFmtId="49" fontId="30" fillId="0" borderId="0" xfId="16" applyNumberFormat="1" applyFont="1">
      <alignment vertical="center"/>
    </xf>
    <xf numFmtId="49" fontId="20" fillId="0" borderId="0" xfId="16" applyNumberFormat="1" applyFont="1">
      <alignment vertical="center"/>
    </xf>
    <xf numFmtId="49" fontId="20" fillId="0" borderId="0" xfId="16" applyNumberFormat="1" applyFont="1" applyFill="1">
      <alignment vertical="center"/>
    </xf>
    <xf numFmtId="0" fontId="20" fillId="0" borderId="0" xfId="16" applyFont="1">
      <alignment vertical="center"/>
    </xf>
    <xf numFmtId="0" fontId="25" fillId="0" borderId="0" xfId="16" applyFont="1">
      <alignment vertical="center"/>
    </xf>
    <xf numFmtId="0" fontId="8" fillId="0" borderId="7" xfId="16" applyFont="1" applyBorder="1" applyAlignment="1">
      <alignment horizontal="center" vertical="center"/>
    </xf>
    <xf numFmtId="0" fontId="8" fillId="0" borderId="7" xfId="16" applyFont="1" applyBorder="1" applyAlignment="1">
      <alignment vertical="center"/>
    </xf>
    <xf numFmtId="0" fontId="20" fillId="0" borderId="0" xfId="16" applyFont="1" applyBorder="1">
      <alignment vertical="center"/>
    </xf>
    <xf numFmtId="0" fontId="20" fillId="0" borderId="2" xfId="16" applyFont="1" applyBorder="1">
      <alignment vertical="center"/>
    </xf>
    <xf numFmtId="0" fontId="20" fillId="0" borderId="7" xfId="16" applyFont="1" applyBorder="1">
      <alignment vertical="center"/>
    </xf>
    <xf numFmtId="0" fontId="20" fillId="0" borderId="1" xfId="16" applyFont="1" applyBorder="1" applyAlignment="1">
      <alignment horizontal="center" vertical="center"/>
    </xf>
    <xf numFmtId="0" fontId="20" fillId="0" borderId="2" xfId="16" applyFont="1" applyBorder="1" applyAlignment="1">
      <alignment horizontal="center" vertical="center"/>
    </xf>
    <xf numFmtId="0" fontId="20" fillId="0" borderId="4" xfId="16" applyFont="1" applyBorder="1" applyAlignment="1">
      <alignment horizontal="center" vertical="center"/>
    </xf>
    <xf numFmtId="0" fontId="20" fillId="0" borderId="0" xfId="16" applyFont="1" applyFill="1" applyBorder="1" applyAlignment="1">
      <alignment horizontal="center" vertical="center" wrapText="1"/>
    </xf>
    <xf numFmtId="0" fontId="20" fillId="0" borderId="7" xfId="16" applyFont="1" applyFill="1" applyBorder="1" applyAlignment="1">
      <alignment horizontal="center" vertical="center" wrapText="1"/>
    </xf>
    <xf numFmtId="0" fontId="20" fillId="0" borderId="0" xfId="16" applyFont="1" applyFill="1">
      <alignment vertical="center"/>
    </xf>
    <xf numFmtId="0" fontId="20" fillId="0" borderId="0" xfId="16" applyFont="1" applyAlignment="1">
      <alignment vertical="center"/>
    </xf>
    <xf numFmtId="0" fontId="20" fillId="0" borderId="0" xfId="16" applyFont="1" applyBorder="1" applyAlignment="1">
      <alignment vertical="center"/>
    </xf>
    <xf numFmtId="0" fontId="22" fillId="0" borderId="0" xfId="16" applyFont="1" applyBorder="1" applyAlignment="1">
      <alignment vertical="center"/>
    </xf>
    <xf numFmtId="0" fontId="22" fillId="0" borderId="0" xfId="16" applyFont="1" applyAlignment="1">
      <alignment vertical="center"/>
    </xf>
    <xf numFmtId="0" fontId="20" fillId="0" borderId="0" xfId="16" applyFont="1" applyAlignment="1">
      <alignment vertical="center" shrinkToFit="1"/>
    </xf>
    <xf numFmtId="0" fontId="20" fillId="0" borderId="0" xfId="17" applyFont="1" applyFill="1">
      <alignment vertical="center"/>
    </xf>
    <xf numFmtId="49" fontId="20" fillId="0" borderId="0" xfId="17" applyNumberFormat="1" applyFont="1" applyFill="1">
      <alignment vertical="center"/>
    </xf>
    <xf numFmtId="0" fontId="20" fillId="0" borderId="0" xfId="17" applyFont="1">
      <alignment vertical="center"/>
    </xf>
    <xf numFmtId="0" fontId="36" fillId="0" borderId="0" xfId="17" applyFont="1" applyFill="1">
      <alignment vertical="center"/>
    </xf>
    <xf numFmtId="0" fontId="31" fillId="0" borderId="0" xfId="17" applyFont="1" applyFill="1">
      <alignment vertical="center"/>
    </xf>
    <xf numFmtId="0" fontId="20" fillId="0" borderId="37" xfId="17" applyFont="1" applyFill="1" applyBorder="1" applyAlignment="1">
      <alignment horizontal="left" vertical="center"/>
    </xf>
    <xf numFmtId="0" fontId="20" fillId="0" borderId="19" xfId="17" applyFont="1" applyFill="1" applyBorder="1" applyAlignment="1">
      <alignment horizontal="left" vertical="center"/>
    </xf>
    <xf numFmtId="0" fontId="20" fillId="0" borderId="20" xfId="17" applyFont="1" applyFill="1" applyBorder="1" applyAlignment="1">
      <alignment horizontal="left" vertical="center"/>
    </xf>
    <xf numFmtId="189" fontId="20" fillId="0" borderId="37" xfId="17" applyNumberFormat="1" applyFont="1" applyFill="1" applyBorder="1" applyAlignment="1">
      <alignment horizontal="right" vertical="center" shrinkToFit="1"/>
    </xf>
    <xf numFmtId="189" fontId="20" fillId="0" borderId="19" xfId="17" applyNumberFormat="1" applyFont="1" applyFill="1" applyBorder="1" applyAlignment="1">
      <alignment horizontal="right" vertical="center" shrinkToFit="1"/>
    </xf>
    <xf numFmtId="189" fontId="20" fillId="0" borderId="20" xfId="17" applyNumberFormat="1" applyFont="1" applyFill="1" applyBorder="1" applyAlignment="1">
      <alignment horizontal="right" vertical="center" shrinkToFit="1"/>
    </xf>
    <xf numFmtId="0" fontId="22" fillId="0" borderId="44" xfId="19" applyFont="1" applyFill="1" applyBorder="1" applyAlignment="1">
      <alignment vertical="center"/>
    </xf>
    <xf numFmtId="189" fontId="20" fillId="0" borderId="37" xfId="17" applyNumberFormat="1" applyFont="1" applyFill="1" applyBorder="1" applyAlignment="1">
      <alignment vertical="center" shrinkToFit="1"/>
    </xf>
    <xf numFmtId="189" fontId="20" fillId="0" borderId="19" xfId="17" applyNumberFormat="1" applyFont="1" applyFill="1" applyBorder="1" applyAlignment="1">
      <alignment vertical="center" shrinkToFit="1"/>
    </xf>
    <xf numFmtId="189" fontId="20" fillId="0" borderId="20" xfId="17" applyNumberFormat="1" applyFont="1" applyFill="1" applyBorder="1" applyAlignment="1">
      <alignment vertical="center" shrinkToFit="1"/>
    </xf>
    <xf numFmtId="0" fontId="20" fillId="0" borderId="18" xfId="17" applyFont="1" applyFill="1" applyBorder="1" applyAlignment="1">
      <alignment horizontal="left" vertical="center"/>
    </xf>
    <xf numFmtId="0" fontId="22" fillId="0" borderId="181" xfId="19" applyFont="1" applyFill="1" applyBorder="1" applyAlignment="1">
      <alignment horizontal="center" vertical="center"/>
    </xf>
    <xf numFmtId="0" fontId="20" fillId="0" borderId="18" xfId="17" applyFont="1" applyFill="1" applyBorder="1" applyAlignment="1">
      <alignment horizontal="center" vertical="center"/>
    </xf>
    <xf numFmtId="0" fontId="20" fillId="0" borderId="161" xfId="17" applyFont="1" applyFill="1" applyBorder="1" applyAlignment="1">
      <alignment horizontal="center" vertical="center"/>
    </xf>
    <xf numFmtId="0" fontId="34" fillId="0" borderId="65" xfId="17" applyFont="1" applyFill="1" applyBorder="1" applyAlignment="1">
      <alignment vertical="center" wrapText="1"/>
    </xf>
    <xf numFmtId="0" fontId="34" fillId="0" borderId="183" xfId="17" applyFont="1" applyFill="1" applyBorder="1" applyAlignment="1">
      <alignment vertical="center" wrapText="1"/>
    </xf>
    <xf numFmtId="186" fontId="20" fillId="0" borderId="161" xfId="17" applyNumberFormat="1" applyFont="1" applyFill="1" applyBorder="1" applyAlignment="1">
      <alignment vertical="center"/>
    </xf>
    <xf numFmtId="186" fontId="20" fillId="0" borderId="65" xfId="17" applyNumberFormat="1" applyFont="1" applyFill="1" applyBorder="1" applyAlignment="1">
      <alignment vertical="center"/>
    </xf>
    <xf numFmtId="186" fontId="20" fillId="0" borderId="183" xfId="17" applyNumberFormat="1" applyFont="1" applyFill="1" applyBorder="1" applyAlignment="1">
      <alignment vertical="center"/>
    </xf>
    <xf numFmtId="0" fontId="20" fillId="0" borderId="18" xfId="17" applyFont="1" applyFill="1" applyBorder="1">
      <alignment vertical="center"/>
    </xf>
    <xf numFmtId="0" fontId="20" fillId="0" borderId="0" xfId="17" applyFont="1" applyFill="1" applyBorder="1">
      <alignment vertical="center"/>
    </xf>
    <xf numFmtId="0" fontId="20" fillId="0" borderId="136" xfId="17" applyFont="1" applyFill="1" applyBorder="1">
      <alignment vertical="center"/>
    </xf>
    <xf numFmtId="49" fontId="20" fillId="0" borderId="18" xfId="17" applyNumberFormat="1" applyFont="1" applyFill="1" applyBorder="1">
      <alignment vertical="center"/>
    </xf>
    <xf numFmtId="49" fontId="20" fillId="0" borderId="0" xfId="17" applyNumberFormat="1" applyFont="1" applyFill="1" applyBorder="1">
      <alignment vertical="center"/>
    </xf>
    <xf numFmtId="0" fontId="20" fillId="0" borderId="0" xfId="17" applyFont="1" applyFill="1" applyBorder="1" applyAlignment="1">
      <alignment vertical="center"/>
    </xf>
    <xf numFmtId="0" fontId="20" fillId="0" borderId="0" xfId="17" applyFont="1" applyFill="1" applyBorder="1" applyAlignment="1">
      <alignment horizontal="center" vertical="center"/>
    </xf>
    <xf numFmtId="49" fontId="20" fillId="0" borderId="0" xfId="17" applyNumberFormat="1" applyFont="1" applyFill="1" applyBorder="1" applyAlignment="1">
      <alignment horizontal="center" vertical="center"/>
    </xf>
    <xf numFmtId="0" fontId="20" fillId="0" borderId="136" xfId="17" applyFont="1" applyFill="1" applyBorder="1" applyAlignment="1">
      <alignment horizontal="center" vertical="center"/>
    </xf>
    <xf numFmtId="0" fontId="20" fillId="0" borderId="161" xfId="17" applyFont="1" applyFill="1" applyBorder="1">
      <alignment vertical="center"/>
    </xf>
    <xf numFmtId="0" fontId="20" fillId="0" borderId="65" xfId="17" applyFont="1" applyFill="1" applyBorder="1">
      <alignment vertical="center"/>
    </xf>
    <xf numFmtId="0" fontId="20" fillId="0" borderId="183" xfId="17" applyFont="1" applyFill="1" applyBorder="1">
      <alignment vertical="center"/>
    </xf>
    <xf numFmtId="0" fontId="20" fillId="0" borderId="0" xfId="20" applyFont="1" applyFill="1">
      <alignment vertical="center"/>
    </xf>
    <xf numFmtId="0" fontId="20" fillId="0" borderId="0" xfId="17" applyFont="1" applyFill="1" applyBorder="1" applyAlignment="1" applyProtection="1">
      <alignment horizontal="center" vertical="center" shrinkToFit="1"/>
      <protection hidden="1"/>
    </xf>
    <xf numFmtId="191" fontId="20" fillId="0" borderId="0" xfId="17" applyNumberFormat="1" applyFont="1" applyFill="1" applyBorder="1" applyAlignment="1" applyProtection="1">
      <alignment horizontal="center" vertical="center" shrinkToFit="1"/>
      <protection hidden="1"/>
    </xf>
    <xf numFmtId="0" fontId="34" fillId="0" borderId="0" xfId="17" applyNumberFormat="1" applyFont="1" applyFill="1" applyBorder="1" applyAlignment="1" applyProtection="1">
      <alignment horizontal="left" vertical="center" wrapText="1"/>
      <protection hidden="1"/>
    </xf>
    <xf numFmtId="0" fontId="20" fillId="0" borderId="0" xfId="17" applyFont="1" applyFill="1" applyBorder="1" applyAlignment="1">
      <alignment horizontal="center" vertical="center" shrinkToFit="1"/>
    </xf>
    <xf numFmtId="0" fontId="20" fillId="0" borderId="0" xfId="17" applyFont="1" applyFill="1" applyBorder="1" applyAlignment="1">
      <alignment horizontal="center" vertical="center"/>
    </xf>
    <xf numFmtId="49" fontId="20" fillId="0" borderId="0" xfId="17" applyNumberFormat="1" applyFont="1" applyFill="1" applyBorder="1" applyAlignment="1">
      <alignment horizontal="center" vertical="center"/>
    </xf>
    <xf numFmtId="0" fontId="20" fillId="0" borderId="30" xfId="17" applyFont="1" applyFill="1" applyBorder="1" applyAlignment="1">
      <alignment vertical="center"/>
    </xf>
    <xf numFmtId="0" fontId="20" fillId="0" borderId="31" xfId="17" applyFont="1" applyFill="1" applyBorder="1" applyAlignment="1">
      <alignment vertical="center"/>
    </xf>
    <xf numFmtId="0" fontId="20" fillId="0" borderId="47" xfId="17" applyFont="1" applyFill="1" applyBorder="1" applyAlignment="1">
      <alignment vertical="center"/>
    </xf>
    <xf numFmtId="177" fontId="20" fillId="0" borderId="30" xfId="17" applyNumberFormat="1" applyFont="1" applyFill="1" applyBorder="1" applyAlignment="1">
      <alignment horizontal="right" vertical="center"/>
    </xf>
    <xf numFmtId="177" fontId="20" fillId="0" borderId="31" xfId="17" applyNumberFormat="1" applyFont="1" applyFill="1" applyBorder="1" applyAlignment="1">
      <alignment horizontal="right" vertical="center"/>
    </xf>
    <xf numFmtId="177" fontId="20" fillId="0" borderId="47" xfId="17" applyNumberFormat="1" applyFont="1" applyFill="1" applyBorder="1" applyAlignment="1">
      <alignment horizontal="right" vertical="center"/>
    </xf>
    <xf numFmtId="0" fontId="20" fillId="0" borderId="163" xfId="17" applyFont="1" applyFill="1" applyBorder="1" applyAlignment="1">
      <alignment horizontal="center" vertical="center" shrinkToFit="1"/>
    </xf>
    <xf numFmtId="0" fontId="20" fillId="0" borderId="65" xfId="17" applyFont="1" applyFill="1" applyBorder="1" applyAlignment="1">
      <alignment horizontal="center" vertical="center" shrinkToFit="1"/>
    </xf>
    <xf numFmtId="0" fontId="20" fillId="0" borderId="162" xfId="17" applyFont="1" applyFill="1" applyBorder="1" applyAlignment="1">
      <alignment horizontal="center" vertical="center" shrinkToFit="1"/>
    </xf>
    <xf numFmtId="186" fontId="20" fillId="0" borderId="30" xfId="17" applyNumberFormat="1" applyFont="1" applyFill="1" applyBorder="1" applyAlignment="1">
      <alignment horizontal="right" vertical="center" shrinkToFit="1"/>
    </xf>
    <xf numFmtId="186" fontId="20" fillId="0" borderId="31" xfId="17" applyNumberFormat="1" applyFont="1" applyFill="1" applyBorder="1" applyAlignment="1">
      <alignment horizontal="right" vertical="center" shrinkToFit="1"/>
    </xf>
    <xf numFmtId="186" fontId="20" fillId="0" borderId="32" xfId="17" applyNumberFormat="1" applyFont="1" applyFill="1" applyBorder="1" applyAlignment="1">
      <alignment horizontal="right" vertical="center" shrinkToFit="1"/>
    </xf>
    <xf numFmtId="0" fontId="22" fillId="0" borderId="161" xfId="18" applyFont="1" applyFill="1" applyBorder="1" applyAlignment="1">
      <alignment horizontal="left" vertical="center"/>
    </xf>
    <xf numFmtId="0" fontId="22" fillId="0" borderId="65" xfId="18" applyFont="1" applyFill="1" applyBorder="1" applyAlignment="1">
      <alignment horizontal="left" vertical="center"/>
    </xf>
    <xf numFmtId="0" fontId="22" fillId="0" borderId="183" xfId="18" applyFont="1" applyFill="1" applyBorder="1" applyAlignment="1">
      <alignment horizontal="left" vertical="center"/>
    </xf>
    <xf numFmtId="186" fontId="20" fillId="0" borderId="18" xfId="17" applyNumberFormat="1" applyFont="1" applyFill="1" applyBorder="1" applyAlignment="1">
      <alignment horizontal="right" vertical="center" shrinkToFit="1"/>
    </xf>
    <xf numFmtId="186" fontId="20" fillId="0" borderId="0" xfId="17" applyNumberFormat="1" applyFont="1" applyFill="1" applyBorder="1" applyAlignment="1">
      <alignment horizontal="right" vertical="center" shrinkToFit="1"/>
    </xf>
    <xf numFmtId="186" fontId="20" fillId="0" borderId="136" xfId="17" applyNumberFormat="1" applyFont="1" applyFill="1" applyBorder="1" applyAlignment="1">
      <alignment horizontal="right" vertical="center" shrinkToFit="1"/>
    </xf>
    <xf numFmtId="0" fontId="20" fillId="0" borderId="10" xfId="17" applyFont="1" applyFill="1" applyBorder="1" applyAlignment="1">
      <alignment vertical="center"/>
    </xf>
    <xf numFmtId="0" fontId="20" fillId="0" borderId="9" xfId="17" applyFont="1" applyFill="1" applyBorder="1" applyAlignment="1">
      <alignment vertical="center"/>
    </xf>
    <xf numFmtId="0" fontId="20" fillId="0" borderId="11" xfId="17" applyFont="1" applyFill="1" applyBorder="1" applyAlignment="1">
      <alignment vertical="center"/>
    </xf>
    <xf numFmtId="177" fontId="20" fillId="0" borderId="10" xfId="17" applyNumberFormat="1" applyFont="1" applyFill="1" applyBorder="1" applyAlignment="1">
      <alignment horizontal="right" vertical="center" shrinkToFit="1"/>
    </xf>
    <xf numFmtId="177" fontId="20" fillId="0" borderId="9" xfId="17" applyNumberFormat="1" applyFont="1" applyFill="1" applyBorder="1" applyAlignment="1">
      <alignment horizontal="right" vertical="center" shrinkToFit="1"/>
    </xf>
    <xf numFmtId="177" fontId="20" fillId="0" borderId="11" xfId="17" applyNumberFormat="1" applyFont="1" applyFill="1" applyBorder="1" applyAlignment="1">
      <alignment horizontal="right" vertical="center" shrinkToFit="1"/>
    </xf>
    <xf numFmtId="177" fontId="20" fillId="0" borderId="26" xfId="17" applyNumberFormat="1" applyFont="1" applyFill="1" applyBorder="1" applyAlignment="1">
      <alignment horizontal="right" vertical="center" shrinkToFit="1"/>
    </xf>
    <xf numFmtId="0" fontId="22" fillId="0" borderId="18" xfId="18" applyFont="1" applyFill="1" applyBorder="1" applyAlignment="1">
      <alignment horizontal="left" vertical="center"/>
    </xf>
    <xf numFmtId="0" fontId="22" fillId="0" borderId="0" xfId="18" applyFont="1" applyFill="1" applyBorder="1" applyAlignment="1">
      <alignment horizontal="left" vertical="center"/>
    </xf>
    <xf numFmtId="0" fontId="22" fillId="0" borderId="136" xfId="18" applyFont="1" applyFill="1" applyBorder="1" applyAlignment="1">
      <alignment horizontal="left" vertical="center"/>
    </xf>
    <xf numFmtId="0" fontId="22" fillId="0" borderId="37" xfId="18" applyFont="1" applyFill="1" applyBorder="1" applyAlignment="1">
      <alignment horizontal="center" vertical="center" wrapText="1"/>
    </xf>
    <xf numFmtId="0" fontId="22" fillId="0" borderId="19" xfId="18" applyFont="1" applyFill="1" applyBorder="1" applyAlignment="1">
      <alignment horizontal="center" vertical="center" wrapText="1"/>
    </xf>
    <xf numFmtId="0" fontId="22" fillId="0" borderId="20" xfId="18" applyFont="1" applyFill="1" applyBorder="1" applyAlignment="1">
      <alignment horizontal="center" vertical="center" wrapText="1"/>
    </xf>
    <xf numFmtId="0" fontId="22" fillId="0" borderId="18" xfId="18" applyFont="1" applyFill="1" applyBorder="1" applyAlignment="1">
      <alignment horizontal="center" vertical="center" wrapText="1"/>
    </xf>
    <xf numFmtId="0" fontId="22" fillId="0" borderId="0" xfId="18" applyFont="1" applyFill="1" applyBorder="1" applyAlignment="1">
      <alignment horizontal="center" vertical="center" wrapText="1"/>
    </xf>
    <xf numFmtId="0" fontId="22" fillId="0" borderId="136" xfId="18" applyFont="1" applyFill="1" applyBorder="1" applyAlignment="1">
      <alignment horizontal="center" vertical="center" wrapText="1"/>
    </xf>
    <xf numFmtId="0" fontId="22" fillId="0" borderId="161" xfId="18" applyFont="1" applyFill="1" applyBorder="1" applyAlignment="1">
      <alignment horizontal="center" vertical="center" wrapText="1"/>
    </xf>
    <xf numFmtId="0" fontId="22" fillId="0" borderId="65" xfId="18" applyFont="1" applyFill="1" applyBorder="1" applyAlignment="1">
      <alignment horizontal="center" vertical="center" wrapText="1"/>
    </xf>
    <xf numFmtId="0" fontId="22" fillId="0" borderId="183" xfId="18" applyFont="1" applyFill="1" applyBorder="1" applyAlignment="1">
      <alignment horizontal="center" vertical="center" wrapText="1"/>
    </xf>
    <xf numFmtId="0" fontId="22" fillId="0" borderId="37" xfId="18" applyFont="1" applyFill="1" applyBorder="1" applyAlignment="1">
      <alignment horizontal="left" vertical="center"/>
    </xf>
    <xf numFmtId="0" fontId="22" fillId="0" borderId="19" xfId="18" applyFont="1" applyFill="1" applyBorder="1" applyAlignment="1">
      <alignment horizontal="left" vertical="center"/>
    </xf>
    <xf numFmtId="0" fontId="22" fillId="0" borderId="20" xfId="18" applyFont="1" applyFill="1" applyBorder="1" applyAlignment="1">
      <alignment horizontal="left" vertical="center"/>
    </xf>
    <xf numFmtId="177" fontId="20" fillId="0" borderId="37" xfId="17" applyNumberFormat="1" applyFont="1" applyFill="1" applyBorder="1" applyAlignment="1">
      <alignment horizontal="right" vertical="center" shrinkToFit="1"/>
    </xf>
    <xf numFmtId="177" fontId="20" fillId="0" borderId="19" xfId="17" applyNumberFormat="1" applyFont="1" applyFill="1" applyBorder="1" applyAlignment="1">
      <alignment horizontal="right" vertical="center" shrinkToFit="1"/>
    </xf>
    <xf numFmtId="177" fontId="20" fillId="0" borderId="20" xfId="17" applyNumberFormat="1" applyFont="1" applyFill="1" applyBorder="1" applyAlignment="1">
      <alignment horizontal="right" vertical="center" shrinkToFit="1"/>
    </xf>
    <xf numFmtId="0" fontId="34" fillId="0" borderId="0" xfId="17" applyFont="1" applyFill="1" applyBorder="1" applyAlignment="1">
      <alignment horizontal="left" vertical="center" wrapText="1"/>
    </xf>
    <xf numFmtId="0" fontId="34" fillId="0" borderId="136" xfId="17" applyFont="1" applyFill="1" applyBorder="1" applyAlignment="1">
      <alignment horizontal="left" vertical="center" wrapText="1"/>
    </xf>
    <xf numFmtId="177" fontId="20" fillId="0" borderId="18" xfId="17" applyNumberFormat="1" applyFont="1" applyFill="1" applyBorder="1" applyAlignment="1">
      <alignment horizontal="right" vertical="center" shrinkToFit="1"/>
    </xf>
    <xf numFmtId="177" fontId="20" fillId="0" borderId="0" xfId="17" applyNumberFormat="1" applyFont="1" applyFill="1" applyBorder="1" applyAlignment="1">
      <alignment horizontal="right" vertical="center" shrinkToFit="1"/>
    </xf>
    <xf numFmtId="177" fontId="20" fillId="0" borderId="136" xfId="17" applyNumberFormat="1" applyFont="1" applyFill="1" applyBorder="1" applyAlignment="1">
      <alignment horizontal="right" vertical="center" shrinkToFit="1"/>
    </xf>
    <xf numFmtId="177" fontId="20" fillId="0" borderId="161" xfId="17" applyNumberFormat="1" applyFont="1" applyFill="1" applyBorder="1" applyAlignment="1">
      <alignment horizontal="right" vertical="center" shrinkToFit="1"/>
    </xf>
    <xf numFmtId="177" fontId="20" fillId="0" borderId="65" xfId="17" applyNumberFormat="1" applyFont="1" applyFill="1" applyBorder="1" applyAlignment="1">
      <alignment horizontal="right" vertical="center" shrinkToFit="1"/>
    </xf>
    <xf numFmtId="177" fontId="20" fillId="0" borderId="183" xfId="17" applyNumberFormat="1" applyFont="1" applyFill="1" applyBorder="1" applyAlignment="1">
      <alignment horizontal="right" vertical="center" shrinkToFit="1"/>
    </xf>
    <xf numFmtId="0" fontId="20" fillId="0" borderId="161" xfId="17" applyFont="1" applyFill="1" applyBorder="1" applyAlignment="1">
      <alignment horizontal="left" vertical="center"/>
    </xf>
    <xf numFmtId="0" fontId="20" fillId="0" borderId="65" xfId="17" applyFont="1" applyFill="1" applyBorder="1" applyAlignment="1">
      <alignment horizontal="left" vertical="center"/>
    </xf>
    <xf numFmtId="0" fontId="20" fillId="0" borderId="183" xfId="17" applyFont="1" applyFill="1" applyBorder="1" applyAlignment="1">
      <alignment horizontal="left" vertical="center"/>
    </xf>
    <xf numFmtId="0" fontId="20" fillId="0" borderId="18" xfId="17" applyFont="1" applyFill="1" applyBorder="1" applyAlignment="1">
      <alignment horizontal="left" vertical="center"/>
    </xf>
    <xf numFmtId="0" fontId="20" fillId="0" borderId="0" xfId="17" applyFont="1" applyFill="1" applyBorder="1" applyAlignment="1">
      <alignment horizontal="left" vertical="center"/>
    </xf>
    <xf numFmtId="0" fontId="20" fillId="0" borderId="136" xfId="17" applyFont="1" applyFill="1" applyBorder="1" applyAlignment="1">
      <alignment horizontal="left" vertical="center"/>
    </xf>
    <xf numFmtId="0" fontId="27" fillId="0" borderId="9" xfId="17" applyFont="1" applyFill="1" applyBorder="1">
      <alignment vertical="center"/>
    </xf>
    <xf numFmtId="0" fontId="27" fillId="0" borderId="11" xfId="17" applyFont="1" applyFill="1" applyBorder="1">
      <alignment vertical="center"/>
    </xf>
    <xf numFmtId="0" fontId="20" fillId="0" borderId="1" xfId="17" applyFont="1" applyFill="1" applyBorder="1" applyAlignment="1">
      <alignment horizontal="center" vertical="center" wrapText="1"/>
    </xf>
    <xf numFmtId="0" fontId="20" fillId="0" borderId="2" xfId="17" applyFont="1" applyFill="1" applyBorder="1" applyAlignment="1">
      <alignment horizontal="center" vertical="center"/>
    </xf>
    <xf numFmtId="0" fontId="20" fillId="0" borderId="3" xfId="17" applyFont="1" applyFill="1" applyBorder="1" applyAlignment="1">
      <alignment horizontal="center" vertical="center"/>
    </xf>
    <xf numFmtId="0" fontId="20" fillId="0" borderId="6" xfId="17" applyFont="1" applyFill="1" applyBorder="1" applyAlignment="1">
      <alignment horizontal="center" vertical="center"/>
    </xf>
    <xf numFmtId="0" fontId="20" fillId="0" borderId="7" xfId="17" applyFont="1" applyFill="1" applyBorder="1" applyAlignment="1">
      <alignment horizontal="center" vertical="center"/>
    </xf>
    <xf numFmtId="0" fontId="20" fillId="0" borderId="8" xfId="17" applyFont="1" applyFill="1" applyBorder="1" applyAlignment="1">
      <alignment horizontal="center" vertical="center"/>
    </xf>
    <xf numFmtId="0" fontId="20" fillId="0" borderId="2" xfId="17" applyFont="1" applyFill="1" applyBorder="1" applyAlignment="1">
      <alignment horizontal="center" vertical="center" wrapText="1"/>
    </xf>
    <xf numFmtId="0" fontId="20" fillId="0" borderId="3" xfId="17" applyFont="1" applyFill="1" applyBorder="1" applyAlignment="1">
      <alignment horizontal="center" vertical="center" wrapText="1"/>
    </xf>
    <xf numFmtId="0" fontId="20" fillId="0" borderId="6" xfId="17" applyFont="1" applyFill="1" applyBorder="1" applyAlignment="1">
      <alignment horizontal="center" vertical="center" wrapText="1"/>
    </xf>
    <xf numFmtId="0" fontId="20" fillId="0" borderId="7" xfId="17" applyFont="1" applyFill="1" applyBorder="1" applyAlignment="1">
      <alignment horizontal="center" vertical="center" wrapText="1"/>
    </xf>
    <xf numFmtId="0" fontId="20" fillId="0" borderId="8" xfId="17" applyFont="1" applyFill="1" applyBorder="1" applyAlignment="1">
      <alignment horizontal="center" vertical="center" wrapText="1"/>
    </xf>
    <xf numFmtId="0" fontId="34" fillId="0" borderId="1" xfId="17" applyFont="1" applyFill="1" applyBorder="1" applyAlignment="1">
      <alignment horizontal="center" vertical="center" wrapText="1"/>
    </xf>
    <xf numFmtId="0" fontId="34" fillId="0" borderId="2" xfId="17" applyFont="1" applyFill="1" applyBorder="1" applyAlignment="1">
      <alignment horizontal="center" vertical="center" wrapText="1"/>
    </xf>
    <xf numFmtId="0" fontId="34" fillId="0" borderId="23" xfId="17" applyFont="1" applyFill="1" applyBorder="1" applyAlignment="1">
      <alignment horizontal="center" vertical="center" wrapText="1"/>
    </xf>
    <xf numFmtId="0" fontId="34" fillId="0" borderId="6" xfId="17" applyFont="1" applyFill="1" applyBorder="1" applyAlignment="1">
      <alignment horizontal="center" vertical="center" wrapText="1"/>
    </xf>
    <xf numFmtId="0" fontId="34" fillId="0" borderId="7" xfId="17" applyFont="1" applyFill="1" applyBorder="1" applyAlignment="1">
      <alignment horizontal="center" vertical="center" wrapText="1"/>
    </xf>
    <xf numFmtId="0" fontId="34" fillId="0" borderId="127" xfId="17" applyFont="1" applyFill="1" applyBorder="1" applyAlignment="1">
      <alignment horizontal="center" vertical="center" wrapText="1"/>
    </xf>
    <xf numFmtId="0" fontId="20" fillId="0" borderId="117" xfId="17" applyFont="1" applyFill="1" applyBorder="1" applyAlignment="1">
      <alignment horizontal="center" vertical="center"/>
    </xf>
    <xf numFmtId="0" fontId="20" fillId="0" borderId="38" xfId="17" applyFont="1" applyFill="1" applyBorder="1" applyAlignment="1">
      <alignment horizontal="center" vertical="center"/>
    </xf>
    <xf numFmtId="0" fontId="20" fillId="0" borderId="39" xfId="17" applyFont="1" applyFill="1" applyBorder="1" applyAlignment="1">
      <alignment horizontal="center" vertical="center"/>
    </xf>
    <xf numFmtId="0" fontId="20" fillId="0" borderId="22" xfId="17" applyFont="1" applyFill="1" applyBorder="1" applyAlignment="1">
      <alignment horizontal="center" vertical="center" textRotation="255"/>
    </xf>
    <xf numFmtId="0" fontId="20" fillId="0" borderId="2" xfId="17" applyFont="1" applyFill="1" applyBorder="1" applyAlignment="1">
      <alignment horizontal="center" vertical="center" textRotation="255"/>
    </xf>
    <xf numFmtId="0" fontId="20" fillId="0" borderId="3" xfId="17" applyFont="1" applyFill="1" applyBorder="1" applyAlignment="1">
      <alignment horizontal="center" vertical="center" textRotation="255"/>
    </xf>
    <xf numFmtId="0" fontId="20" fillId="0" borderId="18" xfId="17" applyFont="1" applyFill="1" applyBorder="1" applyAlignment="1">
      <alignment horizontal="center" vertical="center" textRotation="255"/>
    </xf>
    <xf numFmtId="0" fontId="20" fillId="0" borderId="0" xfId="17" applyFont="1" applyFill="1" applyBorder="1" applyAlignment="1">
      <alignment horizontal="center" vertical="center" textRotation="255"/>
    </xf>
    <xf numFmtId="0" fontId="20" fillId="0" borderId="5" xfId="17" applyFont="1" applyFill="1" applyBorder="1" applyAlignment="1">
      <alignment horizontal="center" vertical="center" textRotation="255"/>
    </xf>
    <xf numFmtId="0" fontId="20" fillId="0" borderId="161" xfId="17" applyFont="1" applyFill="1" applyBorder="1" applyAlignment="1">
      <alignment horizontal="center" vertical="center" textRotation="255"/>
    </xf>
    <xf numFmtId="0" fontId="20" fillId="0" borderId="65" xfId="17" applyFont="1" applyFill="1" applyBorder="1" applyAlignment="1">
      <alignment horizontal="center" vertical="center" textRotation="255"/>
    </xf>
    <xf numFmtId="0" fontId="20" fillId="0" borderId="162" xfId="17" applyFont="1" applyFill="1" applyBorder="1" applyAlignment="1">
      <alignment horizontal="center" vertical="center" textRotation="255"/>
    </xf>
    <xf numFmtId="0" fontId="20" fillId="0" borderId="1" xfId="17" applyFont="1" applyFill="1" applyBorder="1" applyAlignment="1">
      <alignment horizontal="center" vertical="center"/>
    </xf>
    <xf numFmtId="0" fontId="34" fillId="0" borderId="3" xfId="17" applyFont="1" applyFill="1" applyBorder="1" applyAlignment="1">
      <alignment horizontal="center" vertical="center" wrapText="1"/>
    </xf>
    <xf numFmtId="0" fontId="34" fillId="0" borderId="8" xfId="17" applyFont="1" applyFill="1" applyBorder="1" applyAlignment="1">
      <alignment horizontal="center" vertical="center" wrapText="1"/>
    </xf>
    <xf numFmtId="0" fontId="20" fillId="0" borderId="1" xfId="17" applyFont="1" applyFill="1" applyBorder="1" applyAlignment="1">
      <alignment horizontal="center" vertical="center" textRotation="255"/>
    </xf>
    <xf numFmtId="0" fontId="20" fillId="0" borderId="4" xfId="17" applyFont="1" applyFill="1" applyBorder="1" applyAlignment="1">
      <alignment horizontal="center" vertical="center" textRotation="255"/>
    </xf>
    <xf numFmtId="0" fontId="20" fillId="0" borderId="6" xfId="17" applyFont="1" applyFill="1" applyBorder="1" applyAlignment="1">
      <alignment horizontal="center" vertical="center" textRotation="255"/>
    </xf>
    <xf numFmtId="0" fontId="20" fillId="0" borderId="7" xfId="17" applyFont="1" applyFill="1" applyBorder="1" applyAlignment="1">
      <alignment horizontal="center" vertical="center" textRotation="255"/>
    </xf>
    <xf numFmtId="0" fontId="20" fillId="0" borderId="8" xfId="17" applyFont="1" applyFill="1" applyBorder="1" applyAlignment="1">
      <alignment horizontal="center" vertical="center" textRotation="255"/>
    </xf>
    <xf numFmtId="0" fontId="20" fillId="0" borderId="10" xfId="17" applyFont="1" applyFill="1" applyBorder="1" applyAlignment="1">
      <alignment horizontal="center" vertical="center"/>
    </xf>
    <xf numFmtId="0" fontId="20" fillId="0" borderId="9" xfId="17" applyFont="1" applyFill="1" applyBorder="1" applyAlignment="1">
      <alignment horizontal="center" vertical="center"/>
    </xf>
    <xf numFmtId="0" fontId="20" fillId="0" borderId="185" xfId="17" applyFont="1" applyFill="1" applyBorder="1" applyAlignment="1">
      <alignment horizontal="center" vertical="center"/>
    </xf>
    <xf numFmtId="0" fontId="20" fillId="0" borderId="184" xfId="17" applyFont="1" applyFill="1" applyBorder="1" applyAlignment="1">
      <alignment horizontal="center" vertical="center"/>
    </xf>
    <xf numFmtId="0" fontId="20" fillId="0" borderId="35" xfId="17" applyFont="1" applyFill="1" applyBorder="1" applyAlignment="1">
      <alignment horizontal="center" vertical="center"/>
    </xf>
    <xf numFmtId="177" fontId="20" fillId="0" borderId="35" xfId="17" applyNumberFormat="1" applyFont="1" applyFill="1" applyBorder="1" applyAlignment="1">
      <alignment horizontal="right" vertical="center" shrinkToFit="1"/>
    </xf>
    <xf numFmtId="177" fontId="20" fillId="0" borderId="186" xfId="17" applyNumberFormat="1" applyFont="1" applyFill="1" applyBorder="1" applyAlignment="1">
      <alignment horizontal="right" vertical="center" shrinkToFit="1"/>
    </xf>
    <xf numFmtId="177" fontId="20" fillId="0" borderId="17" xfId="17" applyNumberFormat="1" applyFont="1" applyFill="1" applyBorder="1" applyAlignment="1">
      <alignment horizontal="right" vertical="center" shrinkToFit="1"/>
    </xf>
    <xf numFmtId="186" fontId="20" fillId="0" borderId="65" xfId="17" applyNumberFormat="1" applyFont="1" applyFill="1" applyBorder="1" applyAlignment="1">
      <alignment horizontal="right" vertical="center"/>
    </xf>
    <xf numFmtId="186" fontId="20" fillId="0" borderId="183" xfId="17" applyNumberFormat="1" applyFont="1" applyFill="1" applyBorder="1" applyAlignment="1">
      <alignment horizontal="right" vertical="center"/>
    </xf>
    <xf numFmtId="0" fontId="20" fillId="0" borderId="46" xfId="17" applyFont="1" applyFill="1" applyBorder="1" applyAlignment="1">
      <alignment vertical="center"/>
    </xf>
    <xf numFmtId="0" fontId="20" fillId="0" borderId="34" xfId="17" applyFont="1" applyFill="1" applyBorder="1" applyAlignment="1">
      <alignment horizontal="center" vertical="center"/>
    </xf>
    <xf numFmtId="0" fontId="20" fillId="0" borderId="32" xfId="17" applyFont="1" applyFill="1" applyBorder="1" applyAlignment="1">
      <alignment horizontal="center" vertical="center"/>
    </xf>
    <xf numFmtId="0" fontId="20" fillId="0" borderId="187" xfId="17" applyFont="1" applyFill="1" applyBorder="1" applyAlignment="1">
      <alignment horizontal="center" vertical="center"/>
    </xf>
    <xf numFmtId="0" fontId="20" fillId="0" borderId="37" xfId="17" applyFont="1" applyFill="1" applyBorder="1" applyAlignment="1">
      <alignment horizontal="center" vertical="center"/>
    </xf>
    <xf numFmtId="0" fontId="20" fillId="0" borderId="19" xfId="17" applyFont="1" applyFill="1" applyBorder="1" applyAlignment="1">
      <alignment horizontal="center" vertical="center"/>
    </xf>
    <xf numFmtId="0" fontId="20" fillId="0" borderId="161" xfId="17" applyFont="1" applyFill="1" applyBorder="1" applyAlignment="1">
      <alignment horizontal="center" vertical="center"/>
    </xf>
    <xf numFmtId="0" fontId="20" fillId="0" borderId="65" xfId="17" applyFont="1" applyFill="1" applyBorder="1" applyAlignment="1">
      <alignment horizontal="center" vertical="center"/>
    </xf>
    <xf numFmtId="177" fontId="20" fillId="0" borderId="19" xfId="17" applyNumberFormat="1" applyFont="1" applyFill="1" applyBorder="1" applyAlignment="1">
      <alignment horizontal="right" vertical="center"/>
    </xf>
    <xf numFmtId="177" fontId="20" fillId="0" borderId="20" xfId="17" applyNumberFormat="1" applyFont="1" applyFill="1" applyBorder="1" applyAlignment="1">
      <alignment horizontal="right" vertical="center"/>
    </xf>
    <xf numFmtId="0" fontId="20" fillId="0" borderId="49" xfId="17" applyFont="1" applyFill="1" applyBorder="1" applyAlignment="1">
      <alignment vertical="center"/>
    </xf>
    <xf numFmtId="188" fontId="20" fillId="0" borderId="35" xfId="17" applyNumberFormat="1" applyFont="1" applyFill="1" applyBorder="1" applyAlignment="1">
      <alignment horizontal="right" vertical="center" shrinkToFit="1"/>
    </xf>
    <xf numFmtId="188" fontId="20" fillId="0" borderId="186" xfId="17" applyNumberFormat="1" applyFont="1" applyFill="1" applyBorder="1" applyAlignment="1">
      <alignment horizontal="right" vertical="center" shrinkToFit="1"/>
    </xf>
    <xf numFmtId="188" fontId="20" fillId="0" borderId="17" xfId="17" applyNumberFormat="1" applyFont="1" applyFill="1" applyBorder="1" applyAlignment="1">
      <alignment horizontal="right" vertical="center" shrinkToFit="1"/>
    </xf>
    <xf numFmtId="186" fontId="20" fillId="0" borderId="47" xfId="17" applyNumberFormat="1" applyFont="1" applyFill="1" applyBorder="1" applyAlignment="1">
      <alignment horizontal="right" vertical="center" shrinkToFit="1"/>
    </xf>
    <xf numFmtId="0" fontId="22" fillId="0" borderId="30" xfId="19" applyFont="1" applyFill="1" applyBorder="1" applyAlignment="1">
      <alignment horizontal="center" vertical="center" shrinkToFit="1"/>
    </xf>
    <xf numFmtId="0" fontId="22" fillId="0" borderId="31" xfId="19" applyFont="1" applyFill="1" applyBorder="1" applyAlignment="1">
      <alignment horizontal="center" vertical="center" shrinkToFit="1"/>
    </xf>
    <xf numFmtId="0" fontId="22" fillId="0" borderId="47" xfId="19" applyFont="1" applyFill="1" applyBorder="1" applyAlignment="1">
      <alignment horizontal="center" vertical="center" shrinkToFit="1"/>
    </xf>
    <xf numFmtId="190" fontId="22" fillId="0" borderId="1" xfId="17" applyNumberFormat="1" applyFont="1" applyFill="1" applyBorder="1" applyAlignment="1">
      <alignment horizontal="right" vertical="center" shrinkToFit="1"/>
    </xf>
    <xf numFmtId="190" fontId="22" fillId="0" borderId="2" xfId="17" applyNumberFormat="1" applyFont="1" applyFill="1" applyBorder="1" applyAlignment="1">
      <alignment horizontal="right" vertical="center" shrinkToFit="1"/>
    </xf>
    <xf numFmtId="190" fontId="22" fillId="0" borderId="23" xfId="17" applyNumberFormat="1" applyFont="1" applyFill="1" applyBorder="1" applyAlignment="1">
      <alignment horizontal="right" vertical="center" shrinkToFit="1"/>
    </xf>
    <xf numFmtId="0" fontId="20" fillId="0" borderId="22" xfId="17" applyFont="1" applyFill="1" applyBorder="1" applyAlignment="1">
      <alignment horizontal="center" vertical="center"/>
    </xf>
    <xf numFmtId="0" fontId="20" fillId="0" borderId="162" xfId="17" applyFont="1" applyFill="1" applyBorder="1" applyAlignment="1">
      <alignment horizontal="center" vertical="center"/>
    </xf>
    <xf numFmtId="0" fontId="20" fillId="0" borderId="37" xfId="20" applyFont="1" applyFill="1" applyBorder="1" applyAlignment="1">
      <alignment horizontal="left" vertical="center"/>
    </xf>
    <xf numFmtId="0" fontId="20" fillId="0" borderId="19" xfId="20" applyFont="1" applyFill="1" applyBorder="1" applyAlignment="1">
      <alignment horizontal="left" vertical="center"/>
    </xf>
    <xf numFmtId="0" fontId="20" fillId="0" borderId="20" xfId="20" applyFont="1" applyFill="1" applyBorder="1" applyAlignment="1">
      <alignment horizontal="left" vertical="center"/>
    </xf>
    <xf numFmtId="0" fontId="22" fillId="0" borderId="1" xfId="17" applyFont="1" applyFill="1" applyBorder="1" applyAlignment="1">
      <alignment vertical="center"/>
    </xf>
    <xf numFmtId="0" fontId="22" fillId="0" borderId="2" xfId="17" applyFont="1" applyFill="1" applyBorder="1" applyAlignment="1">
      <alignment vertical="center"/>
    </xf>
    <xf numFmtId="0" fontId="22" fillId="0" borderId="3" xfId="17" applyFont="1" applyFill="1" applyBorder="1" applyAlignment="1">
      <alignment vertical="center"/>
    </xf>
    <xf numFmtId="186" fontId="20" fillId="0" borderId="10" xfId="17" applyNumberFormat="1" applyFont="1" applyFill="1" applyBorder="1" applyAlignment="1">
      <alignment horizontal="right" vertical="center" shrinkToFit="1"/>
    </xf>
    <xf numFmtId="186" fontId="20" fillId="0" borderId="9" xfId="17" applyNumberFormat="1" applyFont="1" applyFill="1" applyBorder="1" applyAlignment="1">
      <alignment horizontal="right" vertical="center" shrinkToFit="1"/>
    </xf>
    <xf numFmtId="186" fontId="20" fillId="0" borderId="11" xfId="17" applyNumberFormat="1" applyFont="1" applyFill="1" applyBorder="1" applyAlignment="1">
      <alignment horizontal="right" vertical="center" shrinkToFit="1"/>
    </xf>
    <xf numFmtId="186" fontId="20" fillId="0" borderId="26" xfId="17" applyNumberFormat="1" applyFont="1" applyFill="1" applyBorder="1" applyAlignment="1">
      <alignment horizontal="right" vertical="center" shrinkToFit="1"/>
    </xf>
    <xf numFmtId="0" fontId="22" fillId="0" borderId="1" xfId="19" applyFont="1" applyFill="1" applyBorder="1" applyAlignment="1">
      <alignment horizontal="center" vertical="center" shrinkToFit="1"/>
    </xf>
    <xf numFmtId="0" fontId="22" fillId="0" borderId="2" xfId="19" applyFont="1" applyFill="1" applyBorder="1" applyAlignment="1">
      <alignment horizontal="center" vertical="center" shrinkToFit="1"/>
    </xf>
    <xf numFmtId="0" fontId="22" fillId="0" borderId="3" xfId="19" applyFont="1" applyFill="1" applyBorder="1" applyAlignment="1">
      <alignment horizontal="center" vertical="center" shrinkToFit="1"/>
    </xf>
    <xf numFmtId="177" fontId="22" fillId="0" borderId="10" xfId="17" applyNumberFormat="1" applyFont="1" applyFill="1" applyBorder="1" applyAlignment="1">
      <alignment horizontal="right" vertical="center" shrinkToFit="1"/>
    </xf>
    <xf numFmtId="177" fontId="22" fillId="0" borderId="9" xfId="17" applyNumberFormat="1" applyFont="1" applyFill="1" applyBorder="1" applyAlignment="1">
      <alignment horizontal="right" vertical="center" shrinkToFit="1"/>
    </xf>
    <xf numFmtId="177" fontId="22" fillId="0" borderId="26" xfId="17" applyNumberFormat="1" applyFont="1" applyFill="1" applyBorder="1" applyAlignment="1">
      <alignment horizontal="right" vertical="center" shrinkToFit="1"/>
    </xf>
    <xf numFmtId="0" fontId="20" fillId="0" borderId="45" xfId="17" applyFont="1" applyFill="1" applyBorder="1" applyAlignment="1">
      <alignment horizontal="center" vertical="center"/>
    </xf>
    <xf numFmtId="186" fontId="20" fillId="0" borderId="161" xfId="17" applyNumberFormat="1" applyFont="1" applyFill="1" applyBorder="1" applyAlignment="1">
      <alignment horizontal="right" vertical="center" shrinkToFit="1"/>
    </xf>
    <xf numFmtId="186" fontId="20" fillId="0" borderId="65" xfId="17" applyNumberFormat="1" applyFont="1" applyFill="1" applyBorder="1" applyAlignment="1">
      <alignment horizontal="right" vertical="center" shrinkToFit="1"/>
    </xf>
    <xf numFmtId="186" fontId="20" fillId="0" borderId="183" xfId="17" applyNumberFormat="1" applyFont="1" applyFill="1" applyBorder="1" applyAlignment="1">
      <alignment horizontal="right" vertical="center" shrinkToFit="1"/>
    </xf>
    <xf numFmtId="0" fontId="22" fillId="0" borderId="9" xfId="17" applyFont="1" applyFill="1" applyBorder="1" applyAlignment="1">
      <alignment vertical="center"/>
    </xf>
    <xf numFmtId="0" fontId="22" fillId="0" borderId="11" xfId="17" applyFont="1" applyFill="1" applyBorder="1" applyAlignment="1">
      <alignment vertical="center"/>
    </xf>
    <xf numFmtId="188" fontId="20" fillId="0" borderId="18" xfId="17" applyNumberFormat="1" applyFont="1" applyFill="1" applyBorder="1" applyAlignment="1">
      <alignment horizontal="right" vertical="center" shrinkToFit="1"/>
    </xf>
    <xf numFmtId="188" fontId="20" fillId="0" borderId="0" xfId="17" applyNumberFormat="1" applyFont="1" applyFill="1" applyBorder="1" applyAlignment="1">
      <alignment horizontal="right" vertical="center" shrinkToFit="1"/>
    </xf>
    <xf numFmtId="188" fontId="20" fillId="0" borderId="136" xfId="17" applyNumberFormat="1" applyFont="1" applyFill="1" applyBorder="1" applyAlignment="1">
      <alignment horizontal="right" vertical="center" shrinkToFit="1"/>
    </xf>
    <xf numFmtId="0" fontId="20" fillId="0" borderId="37" xfId="17" applyFont="1" applyFill="1" applyBorder="1" applyAlignment="1">
      <alignment horizontal="center" vertical="center" wrapText="1"/>
    </xf>
    <xf numFmtId="0" fontId="20" fillId="0" borderId="19" xfId="17" applyFont="1" applyFill="1" applyBorder="1" applyAlignment="1">
      <alignment horizontal="center" vertical="center" wrapText="1"/>
    </xf>
    <xf numFmtId="0" fontId="20" fillId="0" borderId="36" xfId="17" applyFont="1" applyFill="1" applyBorder="1" applyAlignment="1">
      <alignment horizontal="center" vertical="center" wrapText="1"/>
    </xf>
    <xf numFmtId="0" fontId="20" fillId="0" borderId="18" xfId="17" applyFont="1" applyFill="1" applyBorder="1" applyAlignment="1">
      <alignment horizontal="center" vertical="center" wrapText="1"/>
    </xf>
    <xf numFmtId="0" fontId="20" fillId="0" borderId="0" xfId="17" applyFont="1" applyFill="1" applyBorder="1" applyAlignment="1">
      <alignment horizontal="center" vertical="center" wrapText="1"/>
    </xf>
    <xf numFmtId="0" fontId="20" fillId="0" borderId="5" xfId="17" applyFont="1" applyFill="1" applyBorder="1" applyAlignment="1">
      <alignment horizontal="center" vertical="center" wrapText="1"/>
    </xf>
    <xf numFmtId="0" fontId="20" fillId="0" borderId="161" xfId="17" applyFont="1" applyFill="1" applyBorder="1" applyAlignment="1">
      <alignment horizontal="center" vertical="center" wrapText="1"/>
    </xf>
    <xf numFmtId="0" fontId="20" fillId="0" borderId="65" xfId="17" applyFont="1" applyFill="1" applyBorder="1" applyAlignment="1">
      <alignment horizontal="center" vertical="center" wrapText="1"/>
    </xf>
    <xf numFmtId="0" fontId="20" fillId="0" borderId="162" xfId="17" applyFont="1" applyFill="1" applyBorder="1" applyAlignment="1">
      <alignment horizontal="center" vertical="center" wrapText="1"/>
    </xf>
    <xf numFmtId="0" fontId="22" fillId="0" borderId="66" xfId="17" applyFont="1" applyFill="1" applyBorder="1" applyAlignment="1">
      <alignment vertical="center"/>
    </xf>
    <xf numFmtId="0" fontId="22" fillId="0" borderId="38" xfId="17" applyFont="1" applyFill="1" applyBorder="1" applyAlignment="1">
      <alignment vertical="center"/>
    </xf>
    <xf numFmtId="0" fontId="22" fillId="0" borderId="51" xfId="17" applyFont="1" applyFill="1" applyBorder="1" applyAlignment="1">
      <alignment vertical="center"/>
    </xf>
    <xf numFmtId="177" fontId="22" fillId="0" borderId="66" xfId="17" applyNumberFormat="1" applyFont="1" applyFill="1" applyBorder="1" applyAlignment="1">
      <alignment horizontal="right" vertical="center" shrinkToFit="1"/>
    </xf>
    <xf numFmtId="177" fontId="22" fillId="0" borderId="19" xfId="17" applyNumberFormat="1" applyFont="1" applyFill="1" applyBorder="1" applyAlignment="1">
      <alignment horizontal="right" vertical="center" shrinkToFit="1"/>
    </xf>
    <xf numFmtId="177" fontId="22" fillId="0" borderId="20" xfId="17" applyNumberFormat="1" applyFont="1" applyFill="1" applyBorder="1" applyAlignment="1">
      <alignment horizontal="right" vertical="center" shrinkToFit="1"/>
    </xf>
    <xf numFmtId="0" fontId="20" fillId="0" borderId="49" xfId="17" applyFont="1" applyFill="1" applyBorder="1" applyAlignment="1">
      <alignment horizontal="center" vertical="center"/>
    </xf>
    <xf numFmtId="0" fontId="20" fillId="0" borderId="11" xfId="17" applyFont="1" applyFill="1" applyBorder="1" applyAlignment="1">
      <alignment horizontal="center" vertical="center"/>
    </xf>
    <xf numFmtId="0" fontId="20" fillId="0" borderId="10" xfId="17" applyFont="1" applyFill="1" applyBorder="1" applyAlignment="1">
      <alignment horizontal="center" vertical="center" shrinkToFit="1"/>
    </xf>
    <xf numFmtId="0" fontId="20" fillId="0" borderId="9" xfId="17" applyFont="1" applyFill="1" applyBorder="1" applyAlignment="1">
      <alignment horizontal="center" vertical="center" shrinkToFit="1"/>
    </xf>
    <xf numFmtId="0" fontId="20" fillId="0" borderId="11" xfId="17" applyFont="1" applyFill="1" applyBorder="1" applyAlignment="1">
      <alignment horizontal="center" vertical="center" shrinkToFit="1"/>
    </xf>
    <xf numFmtId="0" fontId="20" fillId="0" borderId="26" xfId="17" applyFont="1" applyFill="1" applyBorder="1" applyAlignment="1">
      <alignment horizontal="center" vertical="center" shrinkToFit="1"/>
    </xf>
    <xf numFmtId="190" fontId="20" fillId="0" borderId="30" xfId="17" applyNumberFormat="1" applyFont="1" applyFill="1" applyBorder="1" applyAlignment="1">
      <alignment horizontal="right" vertical="center" shrinkToFit="1"/>
    </xf>
    <xf numFmtId="190" fontId="20" fillId="0" borderId="31" xfId="17" applyNumberFormat="1" applyFont="1" applyFill="1" applyBorder="1" applyAlignment="1">
      <alignment horizontal="right" vertical="center" shrinkToFit="1"/>
    </xf>
    <xf numFmtId="190" fontId="20" fillId="0" borderId="32" xfId="17" applyNumberFormat="1" applyFont="1" applyFill="1" applyBorder="1" applyAlignment="1">
      <alignment horizontal="right" vertical="center" shrinkToFit="1"/>
    </xf>
    <xf numFmtId="0" fontId="20" fillId="0" borderId="13" xfId="17" applyFont="1" applyFill="1" applyBorder="1" applyAlignment="1">
      <alignment horizontal="center" vertical="center"/>
    </xf>
    <xf numFmtId="0" fontId="20" fillId="0" borderId="14" xfId="17" applyFont="1" applyFill="1" applyBorder="1" applyAlignment="1">
      <alignment horizontal="center" vertical="center"/>
    </xf>
    <xf numFmtId="0" fontId="20" fillId="0" borderId="50" xfId="17" applyFont="1" applyFill="1" applyBorder="1" applyAlignment="1">
      <alignment vertical="center"/>
    </xf>
    <xf numFmtId="0" fontId="20" fillId="0" borderId="38" xfId="17" applyFont="1" applyFill="1" applyBorder="1" applyAlignment="1">
      <alignment vertical="center"/>
    </xf>
    <xf numFmtId="0" fontId="20" fillId="0" borderId="51" xfId="17" applyFont="1" applyFill="1" applyBorder="1" applyAlignment="1">
      <alignment vertical="center"/>
    </xf>
    <xf numFmtId="177" fontId="20" fillId="0" borderId="50" xfId="17" applyNumberFormat="1" applyFont="1" applyFill="1" applyBorder="1" applyAlignment="1">
      <alignment horizontal="right" vertical="center" shrinkToFit="1"/>
    </xf>
    <xf numFmtId="177" fontId="20" fillId="0" borderId="38" xfId="17" applyNumberFormat="1" applyFont="1" applyFill="1" applyBorder="1" applyAlignment="1">
      <alignment horizontal="right" vertical="center" shrinkToFit="1"/>
    </xf>
    <xf numFmtId="177" fontId="20" fillId="0" borderId="39" xfId="17" applyNumberFormat="1" applyFont="1" applyFill="1" applyBorder="1" applyAlignment="1">
      <alignment horizontal="right" vertical="center" shrinkToFit="1"/>
    </xf>
    <xf numFmtId="0" fontId="20" fillId="0" borderId="20" xfId="17" applyFont="1" applyFill="1" applyBorder="1" applyAlignment="1">
      <alignment horizontal="center" vertical="center"/>
    </xf>
    <xf numFmtId="0" fontId="20" fillId="0" borderId="18" xfId="17" applyFont="1" applyFill="1" applyBorder="1" applyAlignment="1">
      <alignment horizontal="center" vertical="center"/>
    </xf>
    <xf numFmtId="0" fontId="20" fillId="0" borderId="136" xfId="17" applyFont="1" applyFill="1" applyBorder="1" applyAlignment="1">
      <alignment horizontal="center" vertical="center"/>
    </xf>
    <xf numFmtId="187" fontId="20" fillId="0" borderId="18" xfId="17" applyNumberFormat="1" applyFont="1" applyFill="1" applyBorder="1" applyAlignment="1">
      <alignment horizontal="right" vertical="center" shrinkToFit="1"/>
    </xf>
    <xf numFmtId="187" fontId="20" fillId="0" borderId="0" xfId="17" applyNumberFormat="1" applyFont="1" applyFill="1" applyBorder="1" applyAlignment="1">
      <alignment horizontal="right" vertical="center" shrinkToFit="1"/>
    </xf>
    <xf numFmtId="187" fontId="20" fillId="0" borderId="136" xfId="17" applyNumberFormat="1" applyFont="1" applyFill="1" applyBorder="1" applyAlignment="1">
      <alignment horizontal="right" vertical="center" shrinkToFit="1"/>
    </xf>
    <xf numFmtId="0" fontId="20" fillId="0" borderId="53" xfId="17" applyFont="1" applyFill="1" applyBorder="1" applyAlignment="1">
      <alignment horizontal="center" vertical="center"/>
    </xf>
    <xf numFmtId="0" fontId="20" fillId="0" borderId="24" xfId="17" applyFont="1" applyFill="1" applyBorder="1" applyAlignment="1">
      <alignment horizontal="center" vertical="center"/>
    </xf>
    <xf numFmtId="0" fontId="20" fillId="0" borderId="28" xfId="17" applyFont="1" applyFill="1" applyBorder="1" applyAlignment="1">
      <alignment horizontal="center" vertical="center"/>
    </xf>
    <xf numFmtId="0" fontId="20" fillId="0" borderId="5" xfId="17" applyFont="1" applyFill="1" applyBorder="1" applyAlignment="1">
      <alignment horizontal="center" vertical="center"/>
    </xf>
    <xf numFmtId="0" fontId="20" fillId="0" borderId="140" xfId="17" applyFont="1" applyFill="1" applyBorder="1" applyAlignment="1">
      <alignment horizontal="center" vertical="center"/>
    </xf>
    <xf numFmtId="0" fontId="20" fillId="0" borderId="29" xfId="17" applyFont="1" applyFill="1" applyBorder="1" applyAlignment="1">
      <alignment horizontal="center" vertical="center"/>
    </xf>
    <xf numFmtId="0" fontId="20" fillId="0" borderId="181" xfId="17" applyFont="1" applyFill="1" applyBorder="1" applyAlignment="1">
      <alignment horizontal="center" vertical="center"/>
    </xf>
    <xf numFmtId="0" fontId="20" fillId="0" borderId="25" xfId="17" applyFont="1" applyFill="1" applyBorder="1" applyAlignment="1">
      <alignment horizontal="center" vertical="center"/>
    </xf>
    <xf numFmtId="0" fontId="20" fillId="0" borderId="4" xfId="17" applyFont="1" applyFill="1" applyBorder="1" applyAlignment="1">
      <alignment horizontal="center" vertical="center"/>
    </xf>
    <xf numFmtId="0" fontId="20" fillId="0" borderId="178" xfId="17" applyFont="1" applyFill="1" applyBorder="1" applyAlignment="1">
      <alignment horizontal="center" vertical="center"/>
    </xf>
    <xf numFmtId="0" fontId="20" fillId="0" borderId="163" xfId="17" applyFont="1" applyFill="1" applyBorder="1" applyAlignment="1">
      <alignment horizontal="center" vertical="center"/>
    </xf>
    <xf numFmtId="0" fontId="20" fillId="0" borderId="182" xfId="17" applyFont="1" applyFill="1" applyBorder="1" applyAlignment="1">
      <alignment horizontal="center" vertical="center"/>
    </xf>
    <xf numFmtId="49" fontId="20" fillId="0" borderId="1" xfId="17" applyNumberFormat="1" applyFont="1" applyFill="1" applyBorder="1" applyAlignment="1">
      <alignment horizontal="center" vertical="center"/>
    </xf>
    <xf numFmtId="49" fontId="20" fillId="0" borderId="2" xfId="17" applyNumberFormat="1" applyFont="1" applyFill="1" applyBorder="1" applyAlignment="1">
      <alignment horizontal="center" vertical="center"/>
    </xf>
    <xf numFmtId="49" fontId="20" fillId="0" borderId="23" xfId="17" applyNumberFormat="1" applyFont="1" applyFill="1" applyBorder="1" applyAlignment="1">
      <alignment horizontal="center" vertical="center"/>
    </xf>
    <xf numFmtId="49" fontId="20" fillId="0" borderId="4" xfId="17" applyNumberFormat="1" applyFont="1" applyFill="1" applyBorder="1" applyAlignment="1">
      <alignment horizontal="center" vertical="center"/>
    </xf>
    <xf numFmtId="49" fontId="20" fillId="0" borderId="136" xfId="17" applyNumberFormat="1" applyFont="1" applyFill="1" applyBorder="1" applyAlignment="1">
      <alignment horizontal="center" vertical="center"/>
    </xf>
    <xf numFmtId="49" fontId="20" fillId="0" borderId="163" xfId="17" applyNumberFormat="1" applyFont="1" applyFill="1" applyBorder="1" applyAlignment="1">
      <alignment horizontal="center" vertical="center"/>
    </xf>
    <xf numFmtId="49" fontId="20" fillId="0" borderId="65" xfId="17" applyNumberFormat="1" applyFont="1" applyFill="1" applyBorder="1" applyAlignment="1">
      <alignment horizontal="center" vertical="center"/>
    </xf>
    <xf numFmtId="49" fontId="20" fillId="0" borderId="183" xfId="17" applyNumberFormat="1" applyFont="1" applyFill="1" applyBorder="1" applyAlignment="1">
      <alignment horizontal="center" vertical="center"/>
    </xf>
    <xf numFmtId="0" fontId="20" fillId="0" borderId="37" xfId="17" applyFont="1" applyFill="1" applyBorder="1" applyAlignment="1">
      <alignment horizontal="left" vertical="center"/>
    </xf>
    <xf numFmtId="0" fontId="20" fillId="0" borderId="19" xfId="17" applyFont="1" applyFill="1" applyBorder="1" applyAlignment="1">
      <alignment horizontal="left" vertical="center"/>
    </xf>
    <xf numFmtId="0" fontId="20" fillId="0" borderId="20" xfId="17" applyFont="1" applyFill="1" applyBorder="1" applyAlignment="1">
      <alignment horizontal="left" vertical="center"/>
    </xf>
    <xf numFmtId="186" fontId="20" fillId="0" borderId="37" xfId="17" applyNumberFormat="1" applyFont="1" applyFill="1" applyBorder="1" applyAlignment="1">
      <alignment horizontal="right" vertical="center" shrinkToFit="1"/>
    </xf>
    <xf numFmtId="186" fontId="20" fillId="0" borderId="19" xfId="17" applyNumberFormat="1" applyFont="1" applyFill="1" applyBorder="1" applyAlignment="1">
      <alignment horizontal="right" vertical="center" shrinkToFit="1"/>
    </xf>
    <xf numFmtId="186" fontId="20" fillId="0" borderId="20" xfId="17" applyNumberFormat="1" applyFont="1" applyFill="1" applyBorder="1" applyAlignment="1">
      <alignment horizontal="right" vertical="center" shrinkToFit="1"/>
    </xf>
    <xf numFmtId="49" fontId="35" fillId="0" borderId="0" xfId="17" applyNumberFormat="1" applyFont="1" applyFill="1" applyAlignment="1">
      <alignment horizontal="center" vertical="center"/>
    </xf>
    <xf numFmtId="0" fontId="20" fillId="0" borderId="52" xfId="17" applyFont="1" applyFill="1" applyBorder="1" applyAlignment="1">
      <alignment horizontal="center" vertical="center"/>
    </xf>
    <xf numFmtId="0" fontId="20" fillId="0" borderId="36" xfId="17" applyFont="1" applyFill="1" applyBorder="1" applyAlignment="1">
      <alignment horizontal="center" vertical="center"/>
    </xf>
    <xf numFmtId="0" fontId="20" fillId="0" borderId="16" xfId="17" applyFont="1" applyFill="1" applyBorder="1" applyAlignment="1">
      <alignment horizontal="center" vertical="center"/>
    </xf>
    <xf numFmtId="0" fontId="20" fillId="0" borderId="179" xfId="17" applyFont="1" applyFill="1" applyBorder="1" applyAlignment="1">
      <alignment horizontal="center" vertical="center"/>
    </xf>
    <xf numFmtId="0" fontId="20" fillId="0" borderId="44" xfId="17" applyFont="1" applyFill="1" applyBorder="1" applyAlignment="1">
      <alignment horizontal="center" vertical="center"/>
    </xf>
    <xf numFmtId="0" fontId="20" fillId="0" borderId="66" xfId="17" applyFont="1" applyFill="1" applyBorder="1" applyAlignment="1">
      <alignment horizontal="center" vertical="center"/>
    </xf>
    <xf numFmtId="0" fontId="20" fillId="0" borderId="21" xfId="17" applyFont="1" applyFill="1" applyBorder="1" applyAlignment="1">
      <alignment horizontal="center" vertical="center"/>
    </xf>
    <xf numFmtId="0" fontId="20" fillId="0" borderId="180" xfId="17" applyFont="1" applyFill="1" applyBorder="1" applyAlignment="1">
      <alignment horizontal="center" vertical="center"/>
    </xf>
    <xf numFmtId="0" fontId="20" fillId="0" borderId="127" xfId="17" applyFont="1" applyFill="1" applyBorder="1" applyAlignment="1">
      <alignment horizontal="center" vertical="center"/>
    </xf>
    <xf numFmtId="0" fontId="20" fillId="0" borderId="15" xfId="17" applyFont="1" applyFill="1" applyBorder="1" applyAlignment="1">
      <alignment horizontal="center" vertical="center"/>
    </xf>
    <xf numFmtId="0" fontId="20" fillId="0" borderId="6" xfId="16" applyFont="1" applyBorder="1">
      <alignment vertical="center"/>
    </xf>
    <xf numFmtId="0" fontId="20" fillId="0" borderId="7" xfId="16" applyFont="1" applyBorder="1">
      <alignment vertical="center"/>
    </xf>
    <xf numFmtId="0" fontId="20" fillId="0" borderId="8" xfId="16" applyFont="1" applyBorder="1">
      <alignment vertical="center"/>
    </xf>
    <xf numFmtId="177" fontId="20" fillId="0" borderId="6" xfId="16" applyNumberFormat="1" applyFont="1" applyFill="1" applyBorder="1" applyAlignment="1">
      <alignment horizontal="right" vertical="center" shrinkToFit="1"/>
    </xf>
    <xf numFmtId="0" fontId="3" fillId="0" borderId="7" xfId="16" applyFill="1" applyBorder="1" applyAlignment="1">
      <alignment horizontal="right" vertical="center" shrinkToFit="1"/>
    </xf>
    <xf numFmtId="0" fontId="3" fillId="0" borderId="150" xfId="16" applyFill="1" applyBorder="1" applyAlignment="1">
      <alignment horizontal="right" vertical="center" shrinkToFit="1"/>
    </xf>
    <xf numFmtId="186" fontId="20" fillId="0" borderId="151" xfId="16" applyNumberFormat="1" applyFont="1" applyFill="1" applyBorder="1" applyAlignment="1">
      <alignment horizontal="right" vertical="center" shrinkToFit="1"/>
    </xf>
    <xf numFmtId="186" fontId="3" fillId="0" borderId="7" xfId="16" applyNumberFormat="1" applyFill="1" applyBorder="1" applyAlignment="1">
      <alignment horizontal="right" vertical="center" shrinkToFit="1"/>
    </xf>
    <xf numFmtId="186" fontId="3" fillId="0" borderId="150" xfId="16" applyNumberFormat="1" applyFill="1" applyBorder="1" applyAlignment="1">
      <alignment horizontal="right" vertical="center" shrinkToFit="1"/>
    </xf>
    <xf numFmtId="177" fontId="20" fillId="0" borderId="151" xfId="16" applyNumberFormat="1" applyFont="1" applyFill="1" applyBorder="1" applyAlignment="1">
      <alignment horizontal="right" vertical="center" shrinkToFit="1"/>
    </xf>
    <xf numFmtId="177" fontId="20" fillId="8" borderId="151" xfId="16" applyNumberFormat="1" applyFont="1" applyFill="1" applyBorder="1" applyAlignment="1">
      <alignment horizontal="right" vertical="center" shrinkToFit="1"/>
    </xf>
    <xf numFmtId="177" fontId="20" fillId="8" borderId="7" xfId="16" applyNumberFormat="1" applyFont="1" applyFill="1" applyBorder="1" applyAlignment="1">
      <alignment horizontal="right" vertical="center" shrinkToFit="1"/>
    </xf>
    <xf numFmtId="177" fontId="20" fillId="8" borderId="150" xfId="16" applyNumberFormat="1" applyFont="1" applyFill="1" applyBorder="1" applyAlignment="1">
      <alignment horizontal="right" vertical="center" shrinkToFit="1"/>
    </xf>
    <xf numFmtId="0" fontId="20" fillId="8" borderId="151" xfId="16" applyFont="1" applyFill="1" applyBorder="1" applyAlignment="1">
      <alignment horizontal="right" vertical="center" shrinkToFit="1"/>
    </xf>
    <xf numFmtId="0" fontId="20" fillId="8" borderId="7" xfId="16" applyFont="1" applyFill="1" applyBorder="1" applyAlignment="1">
      <alignment horizontal="right" vertical="center" shrinkToFit="1"/>
    </xf>
    <xf numFmtId="0" fontId="20" fillId="8" borderId="8" xfId="16" applyFont="1" applyFill="1" applyBorder="1" applyAlignment="1">
      <alignment horizontal="right" vertical="center" shrinkToFit="1"/>
    </xf>
    <xf numFmtId="0" fontId="20" fillId="0" borderId="4" xfId="16" applyFont="1" applyBorder="1">
      <alignment vertical="center"/>
    </xf>
    <xf numFmtId="0" fontId="20" fillId="0" borderId="0" xfId="16" applyFont="1" applyBorder="1">
      <alignment vertical="center"/>
    </xf>
    <xf numFmtId="0" fontId="20" fillId="0" borderId="5" xfId="16" applyFont="1" applyBorder="1">
      <alignment vertical="center"/>
    </xf>
    <xf numFmtId="177" fontId="20" fillId="0" borderId="4" xfId="16" applyNumberFormat="1" applyFont="1" applyFill="1" applyBorder="1" applyAlignment="1">
      <alignment horizontal="right" vertical="center" shrinkToFit="1"/>
    </xf>
    <xf numFmtId="177" fontId="20" fillId="0" borderId="0" xfId="16" applyNumberFormat="1" applyFont="1" applyFill="1" applyBorder="1" applyAlignment="1">
      <alignment horizontal="right" vertical="center" shrinkToFit="1"/>
    </xf>
    <xf numFmtId="177" fontId="20" fillId="0" borderId="134" xfId="16" applyNumberFormat="1" applyFont="1" applyFill="1" applyBorder="1" applyAlignment="1">
      <alignment horizontal="right" vertical="center" shrinkToFit="1"/>
    </xf>
    <xf numFmtId="186" fontId="20" fillId="0" borderId="135" xfId="16" applyNumberFormat="1" applyFont="1" applyFill="1" applyBorder="1" applyAlignment="1">
      <alignment horizontal="right" vertical="center" shrinkToFit="1"/>
    </xf>
    <xf numFmtId="186" fontId="20" fillId="0" borderId="0" xfId="16" applyNumberFormat="1" applyFont="1" applyFill="1" applyBorder="1" applyAlignment="1">
      <alignment horizontal="right" vertical="center" shrinkToFit="1"/>
    </xf>
    <xf numFmtId="186" fontId="20" fillId="0" borderId="134" xfId="16" applyNumberFormat="1" applyFont="1" applyFill="1" applyBorder="1" applyAlignment="1">
      <alignment horizontal="right" vertical="center" shrinkToFit="1"/>
    </xf>
    <xf numFmtId="177" fontId="20" fillId="0" borderId="135" xfId="16" applyNumberFormat="1" applyFont="1" applyFill="1" applyBorder="1" applyAlignment="1">
      <alignment horizontal="right" vertical="center" shrinkToFit="1"/>
    </xf>
    <xf numFmtId="177" fontId="20" fillId="8" borderId="135" xfId="16" applyNumberFormat="1" applyFont="1" applyFill="1" applyBorder="1" applyAlignment="1">
      <alignment horizontal="right" vertical="center" shrinkToFit="1"/>
    </xf>
    <xf numFmtId="177" fontId="20" fillId="8" borderId="0" xfId="16" applyNumberFormat="1" applyFont="1" applyFill="1" applyBorder="1" applyAlignment="1">
      <alignment horizontal="right" vertical="center" shrinkToFit="1"/>
    </xf>
    <xf numFmtId="177" fontId="20" fillId="8" borderId="134" xfId="16" applyNumberFormat="1" applyFont="1" applyFill="1" applyBorder="1" applyAlignment="1">
      <alignment horizontal="right" vertical="center" shrinkToFit="1"/>
    </xf>
    <xf numFmtId="0" fontId="20" fillId="8" borderId="135" xfId="16" applyFont="1" applyFill="1" applyBorder="1" applyAlignment="1">
      <alignment horizontal="right" vertical="center" shrinkToFit="1"/>
    </xf>
    <xf numFmtId="0" fontId="20" fillId="8" borderId="0" xfId="16" applyFont="1" applyFill="1" applyBorder="1" applyAlignment="1">
      <alignment horizontal="right" vertical="center" shrinkToFit="1"/>
    </xf>
    <xf numFmtId="0" fontId="20" fillId="8" borderId="5" xfId="16" applyFont="1" applyFill="1" applyBorder="1" applyAlignment="1">
      <alignment horizontal="right" vertical="center" shrinkToFit="1"/>
    </xf>
    <xf numFmtId="0" fontId="3" fillId="0" borderId="0" xfId="16" applyFill="1" applyAlignment="1">
      <alignment horizontal="right" vertical="center" shrinkToFit="1"/>
    </xf>
    <xf numFmtId="0" fontId="3" fillId="0" borderId="134" xfId="16" applyFill="1" applyBorder="1" applyAlignment="1">
      <alignment horizontal="right" vertical="center" shrinkToFit="1"/>
    </xf>
    <xf numFmtId="186" fontId="3" fillId="0" borderId="0" xfId="16" applyNumberFormat="1" applyFill="1" applyAlignment="1">
      <alignment horizontal="right" vertical="center" shrinkToFit="1"/>
    </xf>
    <xf numFmtId="186" fontId="3" fillId="0" borderId="134" xfId="16" applyNumberFormat="1" applyFill="1" applyBorder="1" applyAlignment="1">
      <alignment horizontal="right" vertical="center" shrinkToFit="1"/>
    </xf>
    <xf numFmtId="0" fontId="20" fillId="0" borderId="1" xfId="16" applyFont="1" applyBorder="1" applyAlignment="1">
      <alignment horizontal="center" vertical="center" textRotation="255"/>
    </xf>
    <xf numFmtId="0" fontId="20" fillId="0" borderId="3" xfId="16" applyFont="1" applyBorder="1" applyAlignment="1">
      <alignment horizontal="center" vertical="center" textRotation="255"/>
    </xf>
    <xf numFmtId="0" fontId="20" fillId="0" borderId="4" xfId="16" applyFont="1" applyBorder="1" applyAlignment="1">
      <alignment horizontal="center" vertical="center" textRotation="255"/>
    </xf>
    <xf numFmtId="0" fontId="20" fillId="0" borderId="5" xfId="16" applyFont="1" applyBorder="1" applyAlignment="1">
      <alignment horizontal="center" vertical="center" textRotation="255"/>
    </xf>
    <xf numFmtId="0" fontId="20" fillId="0" borderId="6" xfId="16" applyFont="1" applyBorder="1" applyAlignment="1">
      <alignment horizontal="center" vertical="center" textRotation="255"/>
    </xf>
    <xf numFmtId="0" fontId="20" fillId="0" borderId="8" xfId="16" applyFont="1" applyBorder="1" applyAlignment="1">
      <alignment horizontal="center" vertical="center" textRotation="255"/>
    </xf>
    <xf numFmtId="177" fontId="20" fillId="0" borderId="7" xfId="16" applyNumberFormat="1" applyFont="1" applyFill="1" applyBorder="1" applyAlignment="1">
      <alignment horizontal="right" vertical="center" shrinkToFit="1"/>
    </xf>
    <xf numFmtId="177" fontId="20" fillId="0" borderId="150" xfId="16" applyNumberFormat="1" applyFont="1" applyFill="1" applyBorder="1" applyAlignment="1">
      <alignment horizontal="right" vertical="center" shrinkToFit="1"/>
    </xf>
    <xf numFmtId="186" fontId="20" fillId="0" borderId="148" xfId="16" applyNumberFormat="1" applyFont="1" applyFill="1" applyBorder="1" applyAlignment="1">
      <alignment horizontal="right" vertical="center" shrinkToFit="1"/>
    </xf>
    <xf numFmtId="177" fontId="20" fillId="0" borderId="148" xfId="16" applyNumberFormat="1" applyFont="1" applyFill="1" applyBorder="1" applyAlignment="1">
      <alignment horizontal="right" vertical="center" shrinkToFit="1"/>
    </xf>
    <xf numFmtId="186" fontId="20" fillId="0" borderId="7" xfId="16" applyNumberFormat="1" applyFont="1" applyFill="1" applyBorder="1" applyAlignment="1">
      <alignment horizontal="right" vertical="center" shrinkToFit="1"/>
    </xf>
    <xf numFmtId="186" fontId="20" fillId="0" borderId="8" xfId="16" applyNumberFormat="1" applyFont="1" applyFill="1" applyBorder="1" applyAlignment="1">
      <alignment horizontal="right" vertical="center" shrinkToFit="1"/>
    </xf>
    <xf numFmtId="0" fontId="3" fillId="0" borderId="8" xfId="16" applyFill="1" applyBorder="1" applyAlignment="1">
      <alignment horizontal="right" vertical="center" shrinkToFit="1"/>
    </xf>
    <xf numFmtId="0" fontId="20" fillId="0" borderId="7" xfId="16" applyFont="1" applyFill="1" applyBorder="1">
      <alignment vertical="center"/>
    </xf>
    <xf numFmtId="0" fontId="20" fillId="0" borderId="8" xfId="16" applyFont="1" applyFill="1" applyBorder="1">
      <alignment vertical="center"/>
    </xf>
    <xf numFmtId="177" fontId="20" fillId="0" borderId="8" xfId="16" applyNumberFormat="1" applyFont="1" applyFill="1" applyBorder="1" applyAlignment="1">
      <alignment horizontal="right" vertical="center" shrinkToFit="1"/>
    </xf>
    <xf numFmtId="186" fontId="20" fillId="0" borderId="138" xfId="16" applyNumberFormat="1" applyFont="1" applyFill="1" applyBorder="1" applyAlignment="1">
      <alignment horizontal="right" vertical="center" shrinkToFit="1"/>
    </xf>
    <xf numFmtId="177" fontId="20" fillId="0" borderId="138" xfId="16" applyNumberFormat="1" applyFont="1" applyFill="1" applyBorder="1" applyAlignment="1">
      <alignment horizontal="right" vertical="center" shrinkToFit="1"/>
    </xf>
    <xf numFmtId="186" fontId="20" fillId="0" borderId="5" xfId="16" applyNumberFormat="1" applyFont="1" applyFill="1" applyBorder="1" applyAlignment="1">
      <alignment horizontal="right" vertical="center" shrinkToFit="1"/>
    </xf>
    <xf numFmtId="0" fontId="20" fillId="0" borderId="6" xfId="16" applyFont="1" applyFill="1" applyBorder="1" applyAlignment="1">
      <alignment horizontal="left" vertical="center"/>
    </xf>
    <xf numFmtId="0" fontId="20" fillId="0" borderId="7" xfId="16" applyFont="1" applyFill="1" applyBorder="1" applyAlignment="1">
      <alignment horizontal="left" vertical="center"/>
    </xf>
    <xf numFmtId="0" fontId="20" fillId="0" borderId="8" xfId="16" applyFont="1" applyFill="1" applyBorder="1" applyAlignment="1">
      <alignment horizontal="left" vertical="center"/>
    </xf>
    <xf numFmtId="0" fontId="20" fillId="0" borderId="4" xfId="16" applyFont="1" applyFill="1" applyBorder="1">
      <alignment vertical="center"/>
    </xf>
    <xf numFmtId="0" fontId="20" fillId="0" borderId="0" xfId="16" applyFont="1" applyFill="1" applyBorder="1">
      <alignment vertical="center"/>
    </xf>
    <xf numFmtId="0" fontId="20" fillId="0" borderId="5" xfId="16" applyFont="1" applyFill="1" applyBorder="1">
      <alignment vertical="center"/>
    </xf>
    <xf numFmtId="186" fontId="3" fillId="0" borderId="5" xfId="16" applyNumberFormat="1" applyFill="1" applyBorder="1" applyAlignment="1">
      <alignment horizontal="right" vertical="center" shrinkToFit="1"/>
    </xf>
    <xf numFmtId="0" fontId="20" fillId="0" borderId="4" xfId="16" applyFont="1" applyFill="1" applyBorder="1" applyAlignment="1">
      <alignment horizontal="left" vertical="center"/>
    </xf>
    <xf numFmtId="0" fontId="20" fillId="0" borderId="0" xfId="16" applyFont="1" applyFill="1" applyBorder="1" applyAlignment="1">
      <alignment horizontal="left" vertical="center"/>
    </xf>
    <xf numFmtId="0" fontId="20" fillId="0" borderId="5" xfId="16" applyFont="1" applyFill="1" applyBorder="1" applyAlignment="1">
      <alignment horizontal="left" vertical="center"/>
    </xf>
    <xf numFmtId="0" fontId="3" fillId="0" borderId="5" xfId="16" applyFill="1" applyBorder="1" applyAlignment="1">
      <alignment horizontal="right" vertical="center" shrinkToFit="1"/>
    </xf>
    <xf numFmtId="177" fontId="20" fillId="0" borderId="5" xfId="16" applyNumberFormat="1" applyFont="1" applyFill="1" applyBorder="1" applyAlignment="1">
      <alignment horizontal="right" vertical="center" shrinkToFit="1"/>
    </xf>
    <xf numFmtId="0" fontId="20" fillId="0" borderId="4" xfId="16" applyFont="1" applyFill="1" applyBorder="1" applyAlignment="1">
      <alignment horizontal="center" vertical="center" wrapText="1"/>
    </xf>
    <xf numFmtId="0" fontId="20" fillId="0" borderId="0" xfId="16" applyFont="1" applyFill="1" applyBorder="1" applyAlignment="1">
      <alignment horizontal="center" vertical="center" wrapText="1"/>
    </xf>
    <xf numFmtId="0" fontId="20" fillId="0" borderId="6" xfId="16" applyFont="1" applyFill="1" applyBorder="1" applyAlignment="1">
      <alignment horizontal="center" vertical="center" wrapText="1"/>
    </xf>
    <xf numFmtId="0" fontId="20" fillId="0" borderId="7" xfId="16" applyFont="1" applyFill="1" applyBorder="1" applyAlignment="1">
      <alignment horizontal="center" vertical="center" wrapText="1"/>
    </xf>
    <xf numFmtId="0" fontId="20" fillId="0" borderId="1" xfId="16" applyFont="1" applyFill="1" applyBorder="1" applyAlignment="1">
      <alignment horizontal="left" vertical="center"/>
    </xf>
    <xf numFmtId="0" fontId="20" fillId="0" borderId="2" xfId="16" applyFont="1" applyFill="1" applyBorder="1" applyAlignment="1">
      <alignment horizontal="left" vertical="center"/>
    </xf>
    <xf numFmtId="0" fontId="20" fillId="0" borderId="3" xfId="16" applyFont="1" applyFill="1" applyBorder="1" applyAlignment="1">
      <alignment horizontal="left" vertical="center"/>
    </xf>
    <xf numFmtId="177" fontId="20" fillId="0" borderId="1" xfId="16" applyNumberFormat="1" applyFont="1" applyFill="1" applyBorder="1" applyAlignment="1">
      <alignment horizontal="right" vertical="center" shrinkToFit="1"/>
    </xf>
    <xf numFmtId="177" fontId="20" fillId="0" borderId="2" xfId="16" applyNumberFormat="1" applyFont="1" applyFill="1" applyBorder="1" applyAlignment="1">
      <alignment horizontal="right" vertical="center" shrinkToFit="1"/>
    </xf>
    <xf numFmtId="177" fontId="20" fillId="0" borderId="3" xfId="16" applyNumberFormat="1" applyFont="1" applyFill="1" applyBorder="1" applyAlignment="1">
      <alignment horizontal="right" vertical="center" shrinkToFit="1"/>
    </xf>
    <xf numFmtId="0" fontId="20" fillId="0" borderId="1" xfId="16" applyFont="1" applyFill="1" applyBorder="1">
      <alignment vertical="center"/>
    </xf>
    <xf numFmtId="0" fontId="20" fillId="0" borderId="2" xfId="16" applyFont="1" applyFill="1" applyBorder="1">
      <alignment vertical="center"/>
    </xf>
    <xf numFmtId="0" fontId="20" fillId="0" borderId="3" xfId="16" applyFont="1" applyFill="1" applyBorder="1">
      <alignment vertical="center"/>
    </xf>
    <xf numFmtId="0" fontId="20" fillId="0" borderId="10" xfId="16" applyFont="1" applyBorder="1" applyAlignment="1">
      <alignment horizontal="center" vertical="center"/>
    </xf>
    <xf numFmtId="0" fontId="20" fillId="0" borderId="9" xfId="16" applyFont="1" applyBorder="1" applyAlignment="1">
      <alignment horizontal="center" vertical="center"/>
    </xf>
    <xf numFmtId="0" fontId="20" fillId="0" borderId="11" xfId="16" applyFont="1" applyBorder="1" applyAlignment="1">
      <alignment horizontal="center" vertical="center"/>
    </xf>
    <xf numFmtId="186" fontId="20" fillId="0" borderId="6" xfId="16" applyNumberFormat="1" applyFont="1" applyFill="1" applyBorder="1" applyAlignment="1">
      <alignment horizontal="right" vertical="center" shrinkToFit="1"/>
    </xf>
    <xf numFmtId="186" fontId="20" fillId="0" borderId="4" xfId="16" applyNumberFormat="1" applyFont="1" applyFill="1" applyBorder="1" applyAlignment="1">
      <alignment horizontal="right" vertical="center" shrinkToFit="1"/>
    </xf>
    <xf numFmtId="0" fontId="3" fillId="0" borderId="0" xfId="16" applyFill="1" applyBorder="1" applyAlignment="1">
      <alignment horizontal="right" vertical="center" shrinkToFit="1"/>
    </xf>
    <xf numFmtId="0" fontId="34" fillId="0" borderId="4" xfId="16" applyFont="1" applyBorder="1">
      <alignment vertical="center"/>
    </xf>
    <xf numFmtId="0" fontId="34" fillId="0" borderId="0" xfId="16" applyFont="1" applyBorder="1">
      <alignment vertical="center"/>
    </xf>
    <xf numFmtId="0" fontId="34" fillId="0" borderId="5" xfId="16" applyFont="1" applyBorder="1">
      <alignment vertical="center"/>
    </xf>
    <xf numFmtId="0" fontId="20" fillId="0" borderId="1" xfId="16" applyFont="1" applyBorder="1">
      <alignment vertical="center"/>
    </xf>
    <xf numFmtId="0" fontId="20" fillId="0" borderId="2" xfId="16" applyFont="1" applyBorder="1">
      <alignment vertical="center"/>
    </xf>
    <xf numFmtId="0" fontId="20" fillId="0" borderId="3" xfId="16" applyFont="1" applyBorder="1">
      <alignment vertical="center"/>
    </xf>
    <xf numFmtId="186" fontId="20" fillId="0" borderId="1" xfId="16" applyNumberFormat="1" applyFont="1" applyFill="1" applyBorder="1" applyAlignment="1">
      <alignment horizontal="right" vertical="center" shrinkToFit="1"/>
    </xf>
    <xf numFmtId="0" fontId="3" fillId="0" borderId="2" xfId="16" applyFill="1" applyBorder="1" applyAlignment="1">
      <alignment horizontal="right" vertical="center" shrinkToFit="1"/>
    </xf>
    <xf numFmtId="186" fontId="20" fillId="0" borderId="2" xfId="16" applyNumberFormat="1" applyFont="1" applyFill="1" applyBorder="1" applyAlignment="1">
      <alignment horizontal="right" vertical="center" shrinkToFit="1"/>
    </xf>
    <xf numFmtId="0" fontId="3" fillId="0" borderId="3" xfId="16" applyFill="1" applyBorder="1" applyAlignment="1">
      <alignment horizontal="right" vertical="center" shrinkToFit="1"/>
    </xf>
    <xf numFmtId="0" fontId="20" fillId="0" borderId="1" xfId="16" applyFont="1" applyBorder="1" applyAlignment="1">
      <alignment horizontal="center" vertical="center" wrapText="1"/>
    </xf>
    <xf numFmtId="0" fontId="20" fillId="0" borderId="2" xfId="16" applyFont="1" applyBorder="1" applyAlignment="1">
      <alignment horizontal="center" vertical="center" wrapText="1"/>
    </xf>
    <xf numFmtId="0" fontId="20" fillId="0" borderId="4" xfId="16" applyFont="1" applyBorder="1" applyAlignment="1">
      <alignment horizontal="center" vertical="center" wrapText="1"/>
    </xf>
    <xf numFmtId="0" fontId="20" fillId="0" borderId="0" xfId="16" applyFont="1" applyBorder="1" applyAlignment="1">
      <alignment horizontal="center" vertical="center" wrapText="1"/>
    </xf>
    <xf numFmtId="0" fontId="20" fillId="0" borderId="6" xfId="16" applyFont="1" applyBorder="1" applyAlignment="1">
      <alignment horizontal="center" vertical="center" wrapText="1"/>
    </xf>
    <xf numFmtId="0" fontId="20" fillId="0" borderId="7" xfId="16" applyFont="1" applyBorder="1" applyAlignment="1">
      <alignment horizontal="center" vertical="center" wrapText="1"/>
    </xf>
    <xf numFmtId="0" fontId="20" fillId="0" borderId="2" xfId="16" applyFont="1" applyBorder="1" applyAlignment="1">
      <alignment vertical="center" textRotation="255"/>
    </xf>
    <xf numFmtId="0" fontId="20" fillId="0" borderId="0" xfId="16" applyFont="1" applyBorder="1" applyAlignment="1">
      <alignment vertical="center" textRotation="255"/>
    </xf>
    <xf numFmtId="0" fontId="20" fillId="0" borderId="7" xfId="16" applyFont="1" applyBorder="1" applyAlignment="1">
      <alignment vertical="center" textRotation="255"/>
    </xf>
    <xf numFmtId="0" fontId="3" fillId="0" borderId="9" xfId="16" applyBorder="1" applyAlignment="1">
      <alignment horizontal="center" vertical="center"/>
    </xf>
    <xf numFmtId="0" fontId="3" fillId="0" borderId="11" xfId="16" applyBorder="1" applyAlignment="1">
      <alignment horizontal="center" vertical="center"/>
    </xf>
    <xf numFmtId="177" fontId="20" fillId="0" borderId="139" xfId="16" applyNumberFormat="1" applyFont="1" applyFill="1" applyBorder="1" applyAlignment="1">
      <alignment horizontal="right" vertical="center" shrinkToFit="1"/>
    </xf>
    <xf numFmtId="0" fontId="20" fillId="0" borderId="1" xfId="16" applyFont="1" applyFill="1" applyBorder="1" applyAlignment="1">
      <alignment horizontal="center" vertical="center" textRotation="255"/>
    </xf>
    <xf numFmtId="0" fontId="20" fillId="0" borderId="3" xfId="16" applyFont="1" applyFill="1" applyBorder="1" applyAlignment="1">
      <alignment horizontal="center" vertical="center" textRotation="255"/>
    </xf>
    <xf numFmtId="0" fontId="20" fillId="0" borderId="4" xfId="16" applyFont="1" applyFill="1" applyBorder="1" applyAlignment="1">
      <alignment horizontal="center" vertical="center" textRotation="255"/>
    </xf>
    <xf numFmtId="0" fontId="20" fillId="0" borderId="5" xfId="16" applyFont="1" applyFill="1" applyBorder="1" applyAlignment="1">
      <alignment horizontal="center" vertical="center" textRotation="255"/>
    </xf>
    <xf numFmtId="0" fontId="20" fillId="0" borderId="6" xfId="16" applyFont="1" applyFill="1" applyBorder="1" applyAlignment="1">
      <alignment horizontal="center" vertical="center" textRotation="255"/>
    </xf>
    <xf numFmtId="0" fontId="20" fillId="0" borderId="8" xfId="16" applyFont="1" applyFill="1" applyBorder="1" applyAlignment="1">
      <alignment horizontal="center" vertical="center" textRotation="255"/>
    </xf>
    <xf numFmtId="0" fontId="20" fillId="0" borderId="4" xfId="16"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20" fillId="0" borderId="129" xfId="16" applyNumberFormat="1" applyFont="1" applyFill="1" applyBorder="1" applyAlignment="1">
      <alignment horizontal="right" vertical="center" shrinkToFit="1"/>
    </xf>
    <xf numFmtId="177" fontId="20" fillId="0" borderId="128" xfId="16" applyNumberFormat="1" applyFont="1" applyFill="1" applyBorder="1" applyAlignment="1">
      <alignment horizontal="right" vertical="center" shrinkToFit="1"/>
    </xf>
    <xf numFmtId="186" fontId="20" fillId="0" borderId="129" xfId="16" applyNumberFormat="1" applyFont="1" applyFill="1" applyBorder="1" applyAlignment="1">
      <alignment horizontal="right" vertical="center" shrinkToFit="1"/>
    </xf>
    <xf numFmtId="186" fontId="20" fillId="0" borderId="3" xfId="16" applyNumberFormat="1" applyFont="1" applyFill="1" applyBorder="1" applyAlignment="1">
      <alignment horizontal="right" vertical="center" shrinkToFit="1"/>
    </xf>
    <xf numFmtId="0" fontId="1" fillId="0" borderId="0" xfId="1" applyAlignment="1">
      <alignment vertical="center"/>
    </xf>
    <xf numFmtId="186" fontId="20" fillId="0" borderId="128" xfId="16" applyNumberFormat="1" applyFont="1" applyFill="1" applyBorder="1" applyAlignment="1">
      <alignment horizontal="right" vertical="center" shrinkToFit="1"/>
    </xf>
    <xf numFmtId="0" fontId="20" fillId="0" borderId="10" xfId="16" applyFont="1" applyFill="1" applyBorder="1" applyAlignment="1">
      <alignment horizontal="center" vertical="center"/>
    </xf>
    <xf numFmtId="0" fontId="20" fillId="0" borderId="9" xfId="16" applyFont="1" applyFill="1" applyBorder="1" applyAlignment="1">
      <alignment horizontal="center" vertical="center"/>
    </xf>
    <xf numFmtId="0" fontId="20" fillId="0" borderId="11" xfId="16" applyFont="1" applyFill="1" applyBorder="1" applyAlignment="1">
      <alignment horizontal="center" vertical="center"/>
    </xf>
    <xf numFmtId="0" fontId="34" fillId="0" borderId="10" xfId="16" applyFont="1" applyFill="1" applyBorder="1" applyAlignment="1">
      <alignment horizontal="center" vertical="center"/>
    </xf>
    <xf numFmtId="0" fontId="34" fillId="0" borderId="9" xfId="16" applyFont="1" applyFill="1" applyBorder="1" applyAlignment="1">
      <alignment horizontal="center" vertical="center"/>
    </xf>
    <xf numFmtId="0" fontId="34" fillId="0" borderId="11" xfId="16" applyFont="1" applyFill="1" applyBorder="1" applyAlignment="1">
      <alignment horizontal="center" vertical="center"/>
    </xf>
    <xf numFmtId="177" fontId="20" fillId="0" borderId="135" xfId="16" applyNumberFormat="1" applyFont="1" applyFill="1" applyBorder="1" applyAlignment="1">
      <alignment horizontal="right" vertical="center"/>
    </xf>
    <xf numFmtId="177" fontId="20" fillId="0" borderId="0" xfId="16" applyNumberFormat="1" applyFont="1" applyFill="1" applyBorder="1" applyAlignment="1">
      <alignment horizontal="right" vertical="center"/>
    </xf>
    <xf numFmtId="177" fontId="20" fillId="0" borderId="5" xfId="16" applyNumberFormat="1" applyFont="1" applyFill="1" applyBorder="1" applyAlignment="1">
      <alignment horizontal="right" vertical="center"/>
    </xf>
    <xf numFmtId="0" fontId="20" fillId="0" borderId="6" xfId="16" applyFont="1" applyFill="1" applyBorder="1">
      <alignment vertical="center"/>
    </xf>
    <xf numFmtId="177" fontId="20" fillId="0" borderId="4" xfId="16" applyNumberFormat="1" applyFont="1" applyFill="1" applyBorder="1" applyAlignment="1">
      <alignment horizontal="right" vertical="center"/>
    </xf>
    <xf numFmtId="177" fontId="20" fillId="0" borderId="134" xfId="16" applyNumberFormat="1" applyFont="1" applyFill="1" applyBorder="1" applyAlignment="1">
      <alignment horizontal="right" vertical="center"/>
    </xf>
    <xf numFmtId="186" fontId="20" fillId="0" borderId="138" xfId="16" applyNumberFormat="1" applyFont="1" applyFill="1" applyBorder="1" applyAlignment="1">
      <alignment horizontal="right" vertical="center"/>
    </xf>
    <xf numFmtId="0" fontId="20" fillId="0" borderId="12" xfId="16" applyFont="1" applyBorder="1" applyAlignment="1">
      <alignment horizontal="center" vertical="center"/>
    </xf>
    <xf numFmtId="186" fontId="20" fillId="0" borderId="131" xfId="16" applyNumberFormat="1" applyFont="1" applyFill="1" applyBorder="1" applyAlignment="1">
      <alignment horizontal="right" vertical="center" shrinkToFit="1"/>
    </xf>
    <xf numFmtId="177" fontId="20" fillId="0" borderId="131" xfId="16" applyNumberFormat="1" applyFont="1" applyFill="1" applyBorder="1" applyAlignment="1">
      <alignment horizontal="right" vertical="center" shrinkToFit="1"/>
    </xf>
    <xf numFmtId="49" fontId="31" fillId="0" borderId="13" xfId="16" applyNumberFormat="1" applyFont="1" applyFill="1" applyBorder="1" applyAlignment="1">
      <alignment horizontal="center" vertical="center"/>
    </xf>
    <xf numFmtId="49" fontId="31" fillId="0" borderId="14" xfId="16" applyNumberFormat="1" applyFont="1" applyFill="1" applyBorder="1" applyAlignment="1">
      <alignment horizontal="center" vertical="center"/>
    </xf>
    <xf numFmtId="49" fontId="31" fillId="0" borderId="15" xfId="16" applyNumberFormat="1" applyFont="1" applyFill="1" applyBorder="1" applyAlignment="1">
      <alignment horizontal="center" vertical="center"/>
    </xf>
    <xf numFmtId="0" fontId="4" fillId="2" borderId="65" xfId="12" applyFont="1" applyFill="1" applyBorder="1" applyAlignment="1" applyProtection="1">
      <alignment horizontal="center" vertical="center"/>
    </xf>
    <xf numFmtId="0" fontId="4" fillId="2" borderId="162" xfId="12" applyFont="1" applyFill="1" applyBorder="1" applyAlignment="1" applyProtection="1">
      <alignment horizontal="center" vertical="center"/>
    </xf>
    <xf numFmtId="179" fontId="4" fillId="2" borderId="105"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179" fontId="4" fillId="2" borderId="176"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77" xfId="14" applyNumberFormat="1" applyFont="1" applyFill="1" applyBorder="1" applyAlignment="1" applyProtection="1">
      <alignment horizontal="right" vertical="center" shrinkToFit="1"/>
    </xf>
    <xf numFmtId="0" fontId="4" fillId="2" borderId="161" xfId="12" applyFont="1" applyFill="1" applyBorder="1" applyProtection="1">
      <alignment vertical="center"/>
    </xf>
    <xf numFmtId="0" fontId="4" fillId="2" borderId="65" xfId="12" applyFont="1" applyFill="1" applyBorder="1" applyProtection="1">
      <alignment vertical="center"/>
    </xf>
    <xf numFmtId="0" fontId="4" fillId="2" borderId="162" xfId="12" applyFont="1" applyFill="1" applyBorder="1" applyProtection="1">
      <alignment vertical="center"/>
    </xf>
    <xf numFmtId="185" fontId="4" fillId="2" borderId="163" xfId="14" applyNumberFormat="1" applyFont="1" applyFill="1" applyBorder="1" applyAlignment="1" applyProtection="1">
      <alignment horizontal="right" vertical="center" shrinkToFit="1"/>
    </xf>
    <xf numFmtId="185" fontId="4" fillId="2" borderId="65" xfId="14" applyNumberFormat="1" applyFont="1" applyFill="1" applyBorder="1" applyAlignment="1" applyProtection="1">
      <alignment horizontal="right" vertical="center" shrinkToFit="1"/>
    </xf>
    <xf numFmtId="185" fontId="4" fillId="2" borderId="162" xfId="14" applyNumberFormat="1" applyFont="1" applyFill="1" applyBorder="1" applyAlignment="1" applyProtection="1">
      <alignment horizontal="right" vertical="center" shrinkToFit="1"/>
    </xf>
    <xf numFmtId="185" fontId="4" fillId="2" borderId="173" xfId="14" applyNumberFormat="1" applyFont="1" applyFill="1" applyBorder="1" applyAlignment="1" applyProtection="1">
      <alignment horizontal="right" vertical="center" shrinkToFit="1"/>
    </xf>
    <xf numFmtId="185" fontId="4" fillId="2" borderId="174" xfId="14" applyNumberFormat="1" applyFont="1" applyFill="1" applyBorder="1" applyAlignment="1" applyProtection="1">
      <alignment horizontal="right" vertical="center" shrinkToFit="1"/>
    </xf>
    <xf numFmtId="185" fontId="4" fillId="2" borderId="175" xfId="14" applyNumberFormat="1" applyFont="1" applyFill="1" applyBorder="1" applyAlignment="1" applyProtection="1">
      <alignment horizontal="right" vertical="center" shrinkToFit="1"/>
    </xf>
    <xf numFmtId="0" fontId="4" fillId="2" borderId="22"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161" xfId="12" applyFont="1" applyFill="1" applyBorder="1" applyAlignment="1" applyProtection="1">
      <alignment horizontal="left" vertical="center" wrapText="1"/>
    </xf>
    <xf numFmtId="0" fontId="4" fillId="2" borderId="65"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1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5" fontId="4" fillId="2" borderId="4" xfId="14" applyNumberFormat="1" applyFont="1" applyFill="1" applyBorder="1" applyAlignment="1" applyProtection="1">
      <alignment horizontal="right" vertical="center" shrinkToFit="1"/>
    </xf>
    <xf numFmtId="185" fontId="4" fillId="2" borderId="0" xfId="14" applyNumberFormat="1" applyFont="1" applyFill="1" applyBorder="1" applyAlignment="1" applyProtection="1">
      <alignment horizontal="right" vertical="center" shrinkToFit="1"/>
    </xf>
    <xf numFmtId="185" fontId="4" fillId="2" borderId="5" xfId="14" applyNumberFormat="1" applyFont="1" applyFill="1" applyBorder="1" applyAlignment="1" applyProtection="1">
      <alignment horizontal="right" vertical="center" shrinkToFit="1"/>
    </xf>
    <xf numFmtId="185" fontId="4" fillId="2" borderId="0" xfId="14" applyNumberFormat="1" applyFont="1" applyFill="1" applyAlignment="1" applyProtection="1">
      <alignment horizontal="right" vertical="center" shrinkToFit="1"/>
    </xf>
    <xf numFmtId="185" fontId="4" fillId="2" borderId="136" xfId="14" applyNumberFormat="1" applyFont="1" applyFill="1" applyBorder="1" applyAlignment="1" applyProtection="1">
      <alignment horizontal="right" vertical="center" shrinkToFit="1"/>
    </xf>
    <xf numFmtId="0" fontId="28" fillId="2" borderId="45"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179" fontId="4" fillId="2" borderId="172" xfId="14" applyNumberFormat="1" applyFont="1" applyFill="1" applyBorder="1" applyAlignment="1" applyProtection="1">
      <alignment horizontal="right" vertical="center" shrinkToFit="1"/>
    </xf>
    <xf numFmtId="183" fontId="4" fillId="2" borderId="4" xfId="14" applyNumberFormat="1" applyFont="1" applyFill="1" applyBorder="1" applyAlignment="1" applyProtection="1">
      <alignment horizontal="right" vertical="center" shrinkToFit="1"/>
    </xf>
    <xf numFmtId="183" fontId="4" fillId="2" borderId="0" xfId="14" applyNumberFormat="1" applyFont="1" applyFill="1" applyBorder="1" applyAlignment="1" applyProtection="1">
      <alignment horizontal="right" vertical="center" shrinkToFit="1"/>
    </xf>
    <xf numFmtId="183" fontId="4" fillId="2" borderId="5" xfId="14" applyNumberFormat="1" applyFont="1" applyFill="1" applyBorder="1" applyAlignment="1" applyProtection="1">
      <alignment horizontal="right" vertical="center" shrinkToFit="1"/>
    </xf>
    <xf numFmtId="183" fontId="4" fillId="2" borderId="0" xfId="14" applyNumberFormat="1" applyFont="1" applyFill="1" applyAlignment="1" applyProtection="1">
      <alignment horizontal="right" vertical="center" shrinkToFit="1"/>
    </xf>
    <xf numFmtId="183" fontId="4" fillId="2" borderId="136" xfId="14" applyNumberFormat="1" applyFont="1" applyFill="1" applyBorder="1" applyAlignment="1" applyProtection="1">
      <alignment horizontal="right" vertical="center" shrinkToFit="1"/>
    </xf>
    <xf numFmtId="0" fontId="4" fillId="2" borderId="1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134" xfId="14" applyNumberFormat="1" applyFont="1" applyFill="1" applyBorder="1" applyAlignment="1" applyProtection="1">
      <alignment horizontal="right" vertical="center" shrinkToFit="1"/>
    </xf>
    <xf numFmtId="181" fontId="4" fillId="2" borderId="135" xfId="14" applyNumberFormat="1" applyFont="1" applyFill="1" applyBorder="1" applyAlignment="1" applyProtection="1">
      <alignment horizontal="right" vertical="center" shrinkToFit="1"/>
    </xf>
    <xf numFmtId="179" fontId="4" fillId="2" borderId="167" xfId="14" applyNumberFormat="1" applyFont="1" applyFill="1" applyBorder="1" applyAlignment="1" applyProtection="1">
      <alignment horizontal="right" vertical="center" shrinkToFit="1"/>
    </xf>
    <xf numFmtId="179" fontId="4" fillId="2" borderId="168"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83" fontId="4" fillId="2" borderId="1" xfId="14" applyNumberFormat="1" applyFont="1" applyFill="1" applyBorder="1" applyAlignment="1" applyProtection="1">
      <alignment horizontal="right" vertical="center" shrinkToFit="1"/>
    </xf>
    <xf numFmtId="183" fontId="4" fillId="2" borderId="2" xfId="14" applyNumberFormat="1" applyFont="1" applyFill="1" applyBorder="1" applyAlignment="1" applyProtection="1">
      <alignment horizontal="right" vertical="center" shrinkToFit="1"/>
    </xf>
    <xf numFmtId="183" fontId="4" fillId="2" borderId="23" xfId="14" applyNumberFormat="1" applyFont="1" applyFill="1" applyBorder="1" applyAlignment="1" applyProtection="1">
      <alignment horizontal="right" vertical="center" shrinkToFit="1"/>
    </xf>
    <xf numFmtId="0" fontId="4" fillId="2" borderId="163" xfId="12" applyFont="1" applyFill="1" applyBorder="1" applyProtection="1">
      <alignment vertical="center"/>
    </xf>
    <xf numFmtId="181" fontId="4" fillId="2" borderId="164" xfId="14" applyNumberFormat="1" applyFont="1" applyFill="1" applyBorder="1" applyAlignment="1" applyProtection="1">
      <alignment horizontal="right" vertical="center" shrinkToFit="1"/>
    </xf>
    <xf numFmtId="181" fontId="4" fillId="2" borderId="165"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22"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128" xfId="13" applyNumberFormat="1" applyFont="1" applyFill="1" applyBorder="1" applyAlignment="1" applyProtection="1">
      <alignment horizontal="right" vertical="center" shrinkToFit="1"/>
    </xf>
    <xf numFmtId="181" fontId="4" fillId="2" borderId="129" xfId="13"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22"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3"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38"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39"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13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135"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136" xfId="14" applyNumberFormat="1" applyFont="1" applyFill="1" applyBorder="1" applyAlignment="1" applyProtection="1">
      <alignment horizontal="right" vertical="center" shrinkToFit="1"/>
    </xf>
    <xf numFmtId="0" fontId="4" fillId="2" borderId="117" xfId="12" applyFont="1" applyFill="1" applyBorder="1" applyAlignment="1" applyProtection="1">
      <alignment horizontal="center" vertical="center"/>
    </xf>
    <xf numFmtId="181" fontId="4" fillId="2" borderId="131" xfId="14" applyNumberFormat="1" applyFont="1" applyFill="1" applyBorder="1" applyAlignment="1" applyProtection="1">
      <alignment horizontal="right" vertical="center" shrinkToFit="1"/>
    </xf>
    <xf numFmtId="179" fontId="4" fillId="2" borderId="131" xfId="14" applyNumberFormat="1" applyFont="1" applyFill="1" applyBorder="1" applyAlignment="1" applyProtection="1">
      <alignment horizontal="right" vertical="center" shrinkToFit="1"/>
    </xf>
    <xf numFmtId="179" fontId="4" fillId="2" borderId="1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151"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127" xfId="14" applyNumberFormat="1" applyFont="1" applyFill="1" applyBorder="1" applyAlignment="1" applyProtection="1">
      <alignment horizontal="right" vertical="center" shrinkToFit="1"/>
    </xf>
    <xf numFmtId="0" fontId="4" fillId="2" borderId="22"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161" xfId="12" applyFont="1" applyFill="1" applyBorder="1" applyAlignment="1" applyProtection="1">
      <alignment horizontal="center" vertical="center" wrapText="1"/>
    </xf>
    <xf numFmtId="0" fontId="4" fillId="2" borderId="65" xfId="12" applyFont="1" applyFill="1" applyBorder="1" applyAlignment="1" applyProtection="1">
      <alignment horizontal="center" vertical="center" wrapText="1"/>
    </xf>
    <xf numFmtId="0" fontId="4" fillId="2" borderId="16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0" xfId="14" applyNumberFormat="1" applyFont="1" applyFill="1" applyBorder="1" applyAlignment="1" applyProtection="1">
      <alignment horizontal="right" vertical="center" shrinkToFit="1"/>
    </xf>
    <xf numFmtId="179" fontId="4" fillId="2" borderId="104"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46" xfId="12" applyFont="1" applyFill="1" applyBorder="1" applyAlignment="1" applyProtection="1">
      <alignment horizontal="left" vertical="center" wrapText="1"/>
    </xf>
    <xf numFmtId="0" fontId="4" fillId="2" borderId="31" xfId="12" applyFont="1" applyFill="1" applyBorder="1" applyAlignment="1" applyProtection="1">
      <alignment horizontal="left" vertical="center"/>
    </xf>
    <xf numFmtId="0" fontId="4" fillId="2" borderId="47" xfId="12" applyFont="1" applyFill="1" applyBorder="1" applyAlignment="1" applyProtection="1">
      <alignment horizontal="left" vertical="center"/>
    </xf>
    <xf numFmtId="179" fontId="4" fillId="2" borderId="103" xfId="14" applyNumberFormat="1" applyFont="1" applyFill="1" applyBorder="1" applyAlignment="1" applyProtection="1">
      <alignment horizontal="right" vertical="center" shrinkToFit="1"/>
    </xf>
    <xf numFmtId="181" fontId="4" fillId="2" borderId="153" xfId="14" applyNumberFormat="1" applyFont="1" applyFill="1" applyBorder="1" applyAlignment="1" applyProtection="1">
      <alignment horizontal="right" vertical="center" shrinkToFit="1"/>
    </xf>
    <xf numFmtId="181" fontId="4" fillId="2" borderId="154"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8"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148"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4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2" xfId="14" applyNumberFormat="1" applyFont="1" applyFill="1" applyBorder="1" applyAlignment="1" applyProtection="1">
      <alignment horizontal="right" vertical="center" shrinkToFit="1"/>
    </xf>
    <xf numFmtId="179" fontId="4" fillId="2" borderId="24"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39"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22"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5"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22"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5"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128" xfId="14" applyNumberFormat="1" applyFont="1" applyFill="1" applyBorder="1" applyAlignment="1" applyProtection="1">
      <alignment horizontal="right" vertical="center" shrinkToFit="1"/>
    </xf>
    <xf numFmtId="181" fontId="4" fillId="2" borderId="129" xfId="14" applyNumberFormat="1" applyFont="1" applyFill="1" applyBorder="1" applyAlignment="1" applyProtection="1">
      <alignment horizontal="right" vertical="center" shrinkToFit="1"/>
    </xf>
    <xf numFmtId="179" fontId="4" fillId="2" borderId="12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2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6"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134" xfId="13" applyNumberFormat="1" applyFont="1" applyFill="1" applyBorder="1" applyAlignment="1" applyProtection="1">
      <alignment horizontal="right" vertical="center" shrinkToFit="1"/>
    </xf>
    <xf numFmtId="181" fontId="4" fillId="2" borderId="135" xfId="13" applyNumberFormat="1" applyFont="1" applyFill="1" applyBorder="1" applyAlignment="1" applyProtection="1">
      <alignment horizontal="right" vertical="center" shrinkToFit="1"/>
    </xf>
    <xf numFmtId="179" fontId="4" fillId="2" borderId="135"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136" xfId="13" applyNumberFormat="1" applyFont="1" applyFill="1" applyBorder="1" applyAlignment="1" applyProtection="1">
      <alignment horizontal="right" vertical="center" shrinkToFit="1"/>
    </xf>
    <xf numFmtId="0" fontId="4" fillId="2" borderId="22"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1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45"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26" xfId="12" applyFont="1" applyFill="1" applyBorder="1" applyAlignment="1" applyProtection="1">
      <alignment horizontal="center" vertical="center"/>
    </xf>
    <xf numFmtId="0" fontId="4" fillId="2" borderId="22"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5"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7" borderId="30" xfId="12" applyNumberFormat="1" applyFont="1" applyFill="1" applyBorder="1" applyAlignment="1" applyProtection="1">
      <alignment horizontal="left" vertical="center" shrinkToFit="1"/>
      <protection locked="0"/>
    </xf>
    <xf numFmtId="0" fontId="4" fillId="7" borderId="31" xfId="12" applyNumberFormat="1" applyFont="1" applyFill="1" applyBorder="1" applyAlignment="1" applyProtection="1">
      <alignment horizontal="left" vertical="center" shrinkToFit="1"/>
      <protection locked="0"/>
    </xf>
    <xf numFmtId="0" fontId="4" fillId="7" borderId="32"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45"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127" xfId="12" applyFont="1" applyFill="1" applyBorder="1" applyAlignment="1" applyProtection="1">
      <alignment horizontal="center" vertical="center"/>
    </xf>
    <xf numFmtId="0" fontId="4" fillId="2" borderId="87" xfId="12" applyNumberFormat="1" applyFont="1" applyFill="1" applyBorder="1" applyAlignment="1" applyProtection="1">
      <alignment horizontal="left" vertical="center" shrinkToFit="1"/>
      <protection locked="0"/>
    </xf>
    <xf numFmtId="0" fontId="4" fillId="2" borderId="88" xfId="12" applyNumberFormat="1" applyFont="1" applyFill="1" applyBorder="1" applyAlignment="1" applyProtection="1">
      <alignment horizontal="left" vertical="center" shrinkToFit="1"/>
      <protection locked="0"/>
    </xf>
    <xf numFmtId="0" fontId="4" fillId="2" borderId="94" xfId="12" applyNumberFormat="1" applyFont="1" applyFill="1" applyBorder="1" applyAlignment="1" applyProtection="1">
      <alignment horizontal="left" vertical="center" shrinkToFit="1"/>
      <protection locked="0"/>
    </xf>
    <xf numFmtId="0" fontId="4" fillId="7" borderId="30" xfId="12" applyFont="1" applyFill="1" applyBorder="1" applyAlignment="1" applyProtection="1">
      <alignment horizontal="left" vertical="center" shrinkToFit="1"/>
      <protection locked="0"/>
    </xf>
    <xf numFmtId="0" fontId="4" fillId="7" borderId="31" xfId="12" applyFont="1" applyFill="1" applyBorder="1" applyAlignment="1" applyProtection="1">
      <alignment horizontal="left" vertical="center" shrinkToFit="1"/>
      <protection locked="0"/>
    </xf>
    <xf numFmtId="0" fontId="4" fillId="7" borderId="47" xfId="12" applyFont="1" applyFill="1" applyBorder="1" applyAlignment="1" applyProtection="1">
      <alignment horizontal="left" vertical="center" shrinkToFit="1"/>
      <protection locked="0"/>
    </xf>
    <xf numFmtId="181" fontId="4" fillId="7" borderId="124" xfId="12" applyNumberFormat="1" applyFont="1" applyFill="1" applyBorder="1" applyAlignment="1" applyProtection="1">
      <alignment horizontal="right" vertical="center" shrinkToFit="1"/>
      <protection locked="0"/>
    </xf>
    <xf numFmtId="181" fontId="4" fillId="7" borderId="125" xfId="12" applyNumberFormat="1" applyFont="1" applyFill="1" applyBorder="1" applyAlignment="1" applyProtection="1">
      <alignment horizontal="right" vertical="center" shrinkToFit="1"/>
      <protection locked="0"/>
    </xf>
    <xf numFmtId="181" fontId="4" fillId="7" borderId="126" xfId="12" applyNumberFormat="1" applyFont="1" applyFill="1" applyBorder="1" applyAlignment="1" applyProtection="1">
      <alignment horizontal="right" vertical="center" shrinkToFit="1"/>
      <protection locked="0"/>
    </xf>
    <xf numFmtId="181" fontId="4" fillId="7" borderId="30" xfId="12" applyNumberFormat="1" applyFont="1" applyFill="1" applyBorder="1" applyAlignment="1" applyProtection="1">
      <alignment horizontal="right" vertical="center" shrinkToFit="1"/>
      <protection locked="0"/>
    </xf>
    <xf numFmtId="181" fontId="4" fillId="7" borderId="31" xfId="12" applyNumberFormat="1" applyFont="1" applyFill="1" applyBorder="1" applyAlignment="1" applyProtection="1">
      <alignment horizontal="right" vertical="center" shrinkToFit="1"/>
      <protection locked="0"/>
    </xf>
    <xf numFmtId="181" fontId="4" fillId="7" borderId="47" xfId="12" applyNumberFormat="1" applyFont="1" applyFill="1" applyBorder="1" applyAlignment="1" applyProtection="1">
      <alignment horizontal="right" vertical="center" shrinkToFit="1"/>
      <protection locked="0"/>
    </xf>
    <xf numFmtId="0" fontId="4" fillId="2" borderId="87" xfId="12" applyFont="1" applyFill="1" applyBorder="1" applyAlignment="1" applyProtection="1">
      <alignment horizontal="left" vertical="center" shrinkToFit="1"/>
      <protection locked="0"/>
    </xf>
    <xf numFmtId="0" fontId="4" fillId="2" borderId="88" xfId="12" applyFont="1" applyFill="1" applyBorder="1" applyAlignment="1" applyProtection="1">
      <alignment horizontal="left" vertical="center" shrinkToFit="1"/>
      <protection locked="0"/>
    </xf>
    <xf numFmtId="0" fontId="4" fillId="2" borderId="89" xfId="12" applyFont="1" applyFill="1" applyBorder="1" applyAlignment="1" applyProtection="1">
      <alignment horizontal="left" vertical="center" shrinkToFit="1"/>
      <protection locked="0"/>
    </xf>
    <xf numFmtId="181" fontId="4" fillId="2" borderId="87" xfId="12" applyNumberFormat="1" applyFont="1" applyFill="1" applyBorder="1" applyAlignment="1" applyProtection="1">
      <alignment horizontal="right" vertical="center" shrinkToFit="1"/>
      <protection locked="0"/>
    </xf>
    <xf numFmtId="181" fontId="4" fillId="2" borderId="88" xfId="12" applyNumberFormat="1" applyFont="1" applyFill="1" applyBorder="1" applyAlignment="1" applyProtection="1">
      <alignment horizontal="right" vertical="center" shrinkToFit="1"/>
      <protection locked="0"/>
    </xf>
    <xf numFmtId="181" fontId="4" fillId="2" borderId="89" xfId="12" applyNumberFormat="1" applyFont="1" applyFill="1" applyBorder="1" applyAlignment="1" applyProtection="1">
      <alignment horizontal="right" vertical="center" shrinkToFit="1"/>
      <protection locked="0"/>
    </xf>
    <xf numFmtId="181" fontId="4" fillId="7" borderId="104" xfId="12" applyNumberFormat="1" applyFont="1" applyFill="1" applyBorder="1" applyAlignment="1" applyProtection="1">
      <alignment horizontal="right" vertical="center" shrinkToFit="1"/>
      <protection locked="0"/>
    </xf>
    <xf numFmtId="0" fontId="4" fillId="7" borderId="104" xfId="12" applyNumberFormat="1" applyFont="1" applyFill="1" applyBorder="1" applyAlignment="1" applyProtection="1">
      <alignment horizontal="left" vertical="center" shrinkToFit="1"/>
      <protection locked="0"/>
    </xf>
    <xf numFmtId="0" fontId="4" fillId="7" borderId="107" xfId="12" applyNumberFormat="1" applyFont="1" applyFill="1" applyBorder="1" applyAlignment="1" applyProtection="1">
      <alignment horizontal="left" vertical="center" shrinkToFit="1"/>
      <protection locked="0"/>
    </xf>
    <xf numFmtId="181" fontId="4" fillId="7" borderId="118" xfId="12" applyNumberFormat="1" applyFont="1" applyFill="1" applyBorder="1" applyAlignment="1" applyProtection="1">
      <alignment horizontal="right" vertical="center" shrinkToFit="1"/>
      <protection locked="0"/>
    </xf>
    <xf numFmtId="181" fontId="4" fillId="7" borderId="109" xfId="12" applyNumberFormat="1" applyFont="1" applyFill="1" applyBorder="1" applyAlignment="1" applyProtection="1">
      <alignment horizontal="right" vertical="center" shrinkToFit="1"/>
      <protection locked="0"/>
    </xf>
    <xf numFmtId="0" fontId="4" fillId="2" borderId="121" xfId="12" applyFont="1" applyFill="1" applyBorder="1" applyAlignment="1" applyProtection="1">
      <alignment horizontal="left" vertical="center" shrinkToFit="1"/>
      <protection locked="0"/>
    </xf>
    <xf numFmtId="0" fontId="4" fillId="2" borderId="122" xfId="12" applyFont="1" applyFill="1" applyBorder="1" applyAlignment="1" applyProtection="1">
      <alignment horizontal="left" vertical="center" shrinkToFit="1"/>
      <protection locked="0"/>
    </xf>
    <xf numFmtId="0" fontId="4" fillId="2" borderId="123" xfId="12" applyFont="1" applyFill="1" applyBorder="1" applyAlignment="1" applyProtection="1">
      <alignment horizontal="lef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NumberFormat="1" applyFont="1" applyFill="1" applyBorder="1" applyAlignment="1" applyProtection="1">
      <alignment horizontal="left" vertical="center" shrinkToFit="1"/>
      <protection locked="0"/>
    </xf>
    <xf numFmtId="0" fontId="4" fillId="2" borderId="102" xfId="12" applyNumberFormat="1" applyFont="1" applyFill="1" applyBorder="1" applyAlignment="1" applyProtection="1">
      <alignment horizontal="left" vertical="center" shrinkToFit="1"/>
      <protection locked="0"/>
    </xf>
    <xf numFmtId="181" fontId="4" fillId="0" borderId="91" xfId="12" applyNumberFormat="1" applyFont="1" applyBorder="1" applyAlignment="1" applyProtection="1">
      <alignment horizontal="right" vertical="center" shrinkToFit="1"/>
      <protection locked="0"/>
    </xf>
    <xf numFmtId="0" fontId="4" fillId="0" borderId="91" xfId="12" applyNumberFormat="1" applyFont="1" applyBorder="1" applyAlignment="1" applyProtection="1">
      <alignment horizontal="left" vertical="center" shrinkToFit="1"/>
      <protection locked="0"/>
    </xf>
    <xf numFmtId="0" fontId="4" fillId="0" borderId="96" xfId="12" applyNumberFormat="1" applyFont="1" applyBorder="1" applyAlignment="1" applyProtection="1">
      <alignment horizontal="left" vertical="center" shrinkToFit="1"/>
      <protection locked="0"/>
    </xf>
    <xf numFmtId="0" fontId="4" fillId="0" borderId="87" xfId="12" applyFont="1" applyBorder="1" applyAlignment="1" applyProtection="1">
      <alignment horizontal="left" vertical="center" shrinkToFit="1"/>
      <protection locked="0"/>
    </xf>
    <xf numFmtId="0" fontId="4" fillId="0" borderId="88" xfId="12" applyFont="1" applyBorder="1" applyAlignment="1" applyProtection="1">
      <alignment horizontal="left" vertical="center" shrinkToFit="1"/>
      <protection locked="0"/>
    </xf>
    <xf numFmtId="0" fontId="4" fillId="0" borderId="89" xfId="12" applyFont="1" applyBorder="1" applyAlignment="1" applyProtection="1">
      <alignment horizontal="left" vertical="center" shrinkToFit="1"/>
      <protection locked="0"/>
    </xf>
    <xf numFmtId="181" fontId="4" fillId="0" borderId="90"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95"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181" fontId="4" fillId="0" borderId="77" xfId="12" applyNumberFormat="1" applyFont="1" applyBorder="1" applyAlignment="1" applyProtection="1">
      <alignment horizontal="right" vertical="center" shrinkToFit="1"/>
      <protection locked="0"/>
    </xf>
    <xf numFmtId="0" fontId="4" fillId="0" borderId="77" xfId="12" applyNumberFormat="1" applyFont="1" applyBorder="1" applyAlignment="1" applyProtection="1">
      <alignment horizontal="left" vertical="center" shrinkToFit="1"/>
      <protection locked="0"/>
    </xf>
    <xf numFmtId="0" fontId="4" fillId="0" borderId="83" xfId="12" applyNumberFormat="1" applyFont="1" applyBorder="1" applyAlignment="1" applyProtection="1">
      <alignment horizontal="left" vertical="center" shrinkToFit="1"/>
      <protection locked="0"/>
    </xf>
    <xf numFmtId="0" fontId="4" fillId="0" borderId="73" xfId="12" applyFont="1" applyBorder="1" applyAlignment="1" applyProtection="1">
      <alignment horizontal="left" vertical="center" shrinkToFit="1"/>
      <protection locked="0"/>
    </xf>
    <xf numFmtId="0" fontId="4" fillId="0" borderId="74" xfId="12" applyFont="1" applyBorder="1" applyAlignment="1" applyProtection="1">
      <alignment horizontal="left" vertical="center" shrinkToFit="1"/>
      <protection locked="0"/>
    </xf>
    <xf numFmtId="0" fontId="4" fillId="0" borderId="75" xfId="12" applyFont="1" applyBorder="1" applyAlignment="1" applyProtection="1">
      <alignment horizontal="left" vertical="center" shrinkToFit="1"/>
      <protection locked="0"/>
    </xf>
    <xf numFmtId="181" fontId="4" fillId="0" borderId="76" xfId="12" applyNumberFormat="1" applyFont="1" applyBorder="1" applyAlignment="1" applyProtection="1">
      <alignment horizontal="right" vertical="center" shrinkToFit="1"/>
      <protection locked="0"/>
    </xf>
    <xf numFmtId="0" fontId="4" fillId="6" borderId="66" xfId="12" applyFont="1" applyFill="1" applyBorder="1" applyAlignment="1" applyProtection="1">
      <alignment horizontal="center" vertical="center" wrapText="1"/>
      <protection locked="0"/>
    </xf>
    <xf numFmtId="0" fontId="4" fillId="6" borderId="19" xfId="12" applyFont="1" applyFill="1" applyBorder="1" applyAlignment="1" applyProtection="1">
      <alignment horizontal="center" vertical="center" wrapText="1"/>
      <protection locked="0"/>
    </xf>
    <xf numFmtId="0" fontId="4" fillId="6" borderId="36" xfId="12" applyFont="1" applyFill="1" applyBorder="1" applyAlignment="1" applyProtection="1">
      <alignment horizontal="center" vertical="center" wrapText="1"/>
      <protection locked="0"/>
    </xf>
    <xf numFmtId="0" fontId="4" fillId="6" borderId="70" xfId="12" applyFont="1" applyFill="1" applyBorder="1" applyAlignment="1" applyProtection="1">
      <alignment horizontal="center" vertical="center" wrapText="1"/>
      <protection locked="0"/>
    </xf>
    <xf numFmtId="0" fontId="4" fillId="6" borderId="68" xfId="12" applyFont="1" applyFill="1" applyBorder="1" applyAlignment="1" applyProtection="1">
      <alignment horizontal="center" vertical="center" wrapText="1"/>
      <protection locked="0"/>
    </xf>
    <xf numFmtId="0" fontId="4" fillId="6" borderId="69" xfId="12" applyFont="1" applyFill="1" applyBorder="1" applyAlignment="1" applyProtection="1">
      <alignment horizontal="center" vertical="center" wrapText="1"/>
      <protection locked="0"/>
    </xf>
    <xf numFmtId="0" fontId="4" fillId="6" borderId="20" xfId="12" applyFont="1" applyFill="1" applyBorder="1" applyAlignment="1" applyProtection="1">
      <alignment horizontal="center" vertical="center" wrapText="1"/>
      <protection locked="0"/>
    </xf>
    <xf numFmtId="0" fontId="4" fillId="6" borderId="71" xfId="12" applyFont="1" applyFill="1" applyBorder="1" applyAlignment="1" applyProtection="1">
      <alignment horizontal="center" vertical="center" wrapTex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88"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6" borderId="37" xfId="12" applyFont="1" applyFill="1" applyBorder="1" applyAlignment="1" applyProtection="1">
      <alignment horizontal="center" vertical="center"/>
      <protection locked="0"/>
    </xf>
    <xf numFmtId="0" fontId="4" fillId="6" borderId="19" xfId="12" applyFont="1" applyFill="1" applyBorder="1" applyAlignment="1" applyProtection="1">
      <alignment horizontal="center" vertical="center"/>
      <protection locked="0"/>
    </xf>
    <xf numFmtId="0" fontId="4" fillId="6" borderId="36" xfId="12" applyFont="1" applyFill="1" applyBorder="1" applyAlignment="1" applyProtection="1">
      <alignment horizontal="center" vertical="center"/>
      <protection locked="0"/>
    </xf>
    <xf numFmtId="0" fontId="4" fillId="6" borderId="67" xfId="12" applyFont="1" applyFill="1" applyBorder="1" applyAlignment="1" applyProtection="1">
      <alignment horizontal="center" vertical="center"/>
      <protection locked="0"/>
    </xf>
    <xf numFmtId="0" fontId="4" fillId="6" borderId="68" xfId="12" applyFont="1" applyFill="1" applyBorder="1" applyAlignment="1" applyProtection="1">
      <alignment horizontal="center" vertical="center"/>
      <protection locked="0"/>
    </xf>
    <xf numFmtId="0" fontId="4" fillId="6" borderId="69" xfId="12" applyFont="1" applyFill="1" applyBorder="1" applyAlignment="1" applyProtection="1">
      <alignment horizontal="center" vertical="center"/>
      <protection locked="0"/>
    </xf>
    <xf numFmtId="0" fontId="4" fillId="6" borderId="66" xfId="12" applyFont="1" applyFill="1" applyBorder="1" applyAlignment="1" applyProtection="1">
      <alignment horizontal="center" vertical="center" wrapText="1" shrinkToFit="1"/>
      <protection locked="0"/>
    </xf>
    <xf numFmtId="0" fontId="4" fillId="6" borderId="19" xfId="12" applyFont="1" applyFill="1" applyBorder="1" applyAlignment="1" applyProtection="1">
      <alignment horizontal="center" vertical="center" shrinkToFit="1"/>
      <protection locked="0"/>
    </xf>
    <xf numFmtId="0" fontId="4" fillId="6" borderId="36" xfId="12" applyFont="1" applyFill="1" applyBorder="1" applyAlignment="1" applyProtection="1">
      <alignment horizontal="center" vertical="center" shrinkToFit="1"/>
      <protection locked="0"/>
    </xf>
    <xf numFmtId="0" fontId="4" fillId="6" borderId="70" xfId="12" applyFont="1" applyFill="1" applyBorder="1" applyAlignment="1" applyProtection="1">
      <alignment horizontal="center" vertical="center" shrinkToFit="1"/>
      <protection locked="0"/>
    </xf>
    <xf numFmtId="0" fontId="4" fillId="6" borderId="68" xfId="12" applyFont="1" applyFill="1" applyBorder="1" applyAlignment="1" applyProtection="1">
      <alignment horizontal="center" vertical="center" shrinkToFit="1"/>
      <protection locked="0"/>
    </xf>
    <xf numFmtId="0" fontId="4" fillId="6" borderId="69" xfId="12" applyFont="1" applyFill="1" applyBorder="1" applyAlignment="1" applyProtection="1">
      <alignment horizontal="center" vertical="center" shrinkToFit="1"/>
      <protection locked="0"/>
    </xf>
    <xf numFmtId="0" fontId="4" fillId="6" borderId="70" xfId="12" applyFont="1" applyFill="1" applyBorder="1" applyAlignment="1" applyProtection="1">
      <alignment horizontal="center" vertical="center"/>
      <protection locked="0"/>
    </xf>
    <xf numFmtId="0" fontId="4" fillId="0" borderId="87" xfId="15" applyFont="1" applyBorder="1" applyAlignment="1" applyProtection="1">
      <alignment horizontal="left" vertical="center" shrinkToFit="1"/>
      <protection locked="0"/>
    </xf>
    <xf numFmtId="0" fontId="4" fillId="0" borderId="88" xfId="15" applyFont="1" applyBorder="1" applyAlignment="1" applyProtection="1">
      <alignment horizontal="left" vertical="center" shrinkToFit="1"/>
      <protection locked="0"/>
    </xf>
    <xf numFmtId="0" fontId="4" fillId="0" borderId="89" xfId="15" applyFont="1" applyBorder="1" applyAlignment="1" applyProtection="1">
      <alignment horizontal="left" vertical="center" shrinkToFit="1"/>
      <protection locked="0"/>
    </xf>
    <xf numFmtId="179" fontId="4" fillId="7" borderId="109" xfId="12" applyNumberFormat="1" applyFont="1" applyFill="1" applyBorder="1" applyAlignment="1" applyProtection="1">
      <alignment horizontal="right" vertical="center" shrinkToFit="1"/>
      <protection locked="0"/>
    </xf>
    <xf numFmtId="181" fontId="4" fillId="7" borderId="46" xfId="12" applyNumberFormat="1" applyFont="1" applyFill="1" applyBorder="1" applyAlignment="1" applyProtection="1">
      <alignment horizontal="right" vertical="center" shrinkToFit="1"/>
      <protection locked="0"/>
    </xf>
    <xf numFmtId="181" fontId="4" fillId="7" borderId="32" xfId="12" applyNumberFormat="1" applyFont="1" applyFill="1" applyBorder="1" applyAlignment="1" applyProtection="1">
      <alignment horizontal="right" vertical="center" shrinkToFit="1"/>
      <protection locked="0"/>
    </xf>
    <xf numFmtId="181" fontId="4" fillId="7" borderId="119" xfId="12" applyNumberFormat="1" applyFont="1" applyFill="1" applyBorder="1" applyAlignment="1" applyProtection="1">
      <alignment horizontal="right" vertical="center" shrinkToFit="1"/>
      <protection locked="0"/>
    </xf>
    <xf numFmtId="181" fontId="4" fillId="7" borderId="106" xfId="12" applyNumberFormat="1" applyFont="1" applyFill="1" applyBorder="1" applyAlignment="1" applyProtection="1">
      <alignment horizontal="right" vertical="center" shrinkToFit="1"/>
      <protection locked="0"/>
    </xf>
    <xf numFmtId="181" fontId="4" fillId="7" borderId="107" xfId="12" applyNumberFormat="1" applyFont="1" applyFill="1" applyBorder="1" applyAlignment="1" applyProtection="1">
      <alignment horizontal="right" vertical="center" shrinkToFit="1"/>
      <protection locked="0"/>
    </xf>
    <xf numFmtId="181" fontId="4" fillId="7" borderId="108" xfId="12" applyNumberFormat="1" applyFont="1" applyFill="1" applyBorder="1" applyAlignment="1" applyProtection="1">
      <alignment horizontal="right" vertical="center" shrinkToFit="1"/>
      <protection locked="0"/>
    </xf>
    <xf numFmtId="0" fontId="4" fillId="0" borderId="91"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117" xfId="12" applyFont="1" applyBorder="1" applyAlignment="1" applyProtection="1">
      <alignment horizontal="center" vertical="center" shrinkToFit="1"/>
      <protection locked="0"/>
    </xf>
    <xf numFmtId="0" fontId="4" fillId="0" borderId="38" xfId="12" applyFont="1" applyBorder="1" applyAlignment="1" applyProtection="1">
      <alignment horizontal="center" vertical="center"/>
      <protection locked="0"/>
    </xf>
    <xf numFmtId="0" fontId="4" fillId="0" borderId="39" xfId="12" applyFont="1" applyBorder="1" applyAlignment="1" applyProtection="1">
      <alignment horizontal="center" vertical="center"/>
      <protection locked="0"/>
    </xf>
    <xf numFmtId="0" fontId="4" fillId="0" borderId="87" xfId="14" applyFont="1" applyBorder="1" applyAlignment="1" applyProtection="1">
      <alignment horizontal="left" vertical="center" shrinkToFit="1"/>
      <protection locked="0"/>
    </xf>
    <xf numFmtId="0" fontId="4" fillId="0" borderId="88" xfId="14" applyFont="1" applyBorder="1" applyAlignment="1" applyProtection="1">
      <alignment horizontal="left" vertical="center" shrinkToFit="1"/>
      <protection locked="0"/>
    </xf>
    <xf numFmtId="0" fontId="4" fillId="0" borderId="89" xfId="14" applyFont="1" applyBorder="1" applyAlignment="1" applyProtection="1">
      <alignment horizontal="left" vertical="center" shrinkToFit="1"/>
      <protection locked="0"/>
    </xf>
    <xf numFmtId="181" fontId="4" fillId="2" borderId="90" xfId="13" applyNumberFormat="1" applyFont="1" applyFill="1" applyBorder="1" applyAlignment="1" applyProtection="1">
      <alignment horizontal="right" vertical="center" shrinkToFit="1"/>
      <protection locked="0"/>
    </xf>
    <xf numFmtId="181" fontId="4" fillId="2" borderId="91" xfId="13" applyNumberFormat="1" applyFont="1" applyFill="1" applyBorder="1" applyAlignment="1" applyProtection="1">
      <alignment horizontal="right" vertical="center" shrinkToFit="1"/>
      <protection locked="0"/>
    </xf>
    <xf numFmtId="181" fontId="4" fillId="2" borderId="92" xfId="13" applyNumberFormat="1" applyFont="1" applyFill="1" applyBorder="1" applyAlignment="1" applyProtection="1">
      <alignment horizontal="right" vertical="center" shrinkToFit="1"/>
      <protection locked="0"/>
    </xf>
    <xf numFmtId="181" fontId="4" fillId="0" borderId="93"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94" xfId="14" applyNumberFormat="1" applyFont="1" applyBorder="1" applyAlignment="1" applyProtection="1">
      <alignment horizontal="right" vertical="center" shrinkToFit="1"/>
      <protection locked="0"/>
    </xf>
    <xf numFmtId="181" fontId="4" fillId="2" borderId="95" xfId="13" applyNumberFormat="1" applyFont="1" applyFill="1" applyBorder="1" applyAlignment="1" applyProtection="1">
      <alignment horizontal="right" vertical="center" shrinkToFit="1"/>
      <protection locked="0"/>
    </xf>
    <xf numFmtId="179" fontId="4" fillId="2" borderId="91" xfId="13" applyNumberFormat="1" applyFont="1" applyFill="1" applyBorder="1" applyAlignment="1" applyProtection="1">
      <alignment horizontal="right" vertical="center" shrinkToFit="1"/>
      <protection locked="0"/>
    </xf>
    <xf numFmtId="179" fontId="4" fillId="0" borderId="91" xfId="12"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4" applyNumberFormat="1" applyFont="1" applyBorder="1" applyAlignment="1" applyProtection="1">
      <alignment horizontal="right" vertical="center" shrinkToFit="1"/>
      <protection locked="0"/>
    </xf>
    <xf numFmtId="181" fontId="4" fillId="0" borderId="112" xfId="12" applyNumberFormat="1" applyFont="1" applyBorder="1" applyAlignment="1" applyProtection="1">
      <alignment horizontal="right" vertical="center" shrinkToFit="1"/>
      <protection locked="0"/>
    </xf>
    <xf numFmtId="179" fontId="4" fillId="0" borderId="112" xfId="12" applyNumberFormat="1" applyFont="1" applyBorder="1" applyAlignment="1" applyProtection="1">
      <alignment horizontal="right" vertical="center" shrinkToFit="1"/>
      <protection locked="0"/>
    </xf>
    <xf numFmtId="0" fontId="4" fillId="0" borderId="112" xfId="12" applyFont="1" applyBorder="1" applyAlignment="1" applyProtection="1">
      <alignment horizontal="left" vertical="center" shrinkToFit="1"/>
      <protection locked="0"/>
    </xf>
    <xf numFmtId="0" fontId="4" fillId="0" borderId="115" xfId="12" applyFont="1" applyBorder="1" applyAlignment="1" applyProtection="1">
      <alignment horizontal="left" vertical="center" shrinkToFit="1"/>
      <protection locked="0"/>
    </xf>
    <xf numFmtId="0" fontId="4" fillId="0" borderId="73" xfId="14" applyFont="1" applyBorder="1" applyAlignment="1" applyProtection="1">
      <alignment horizontal="left" vertical="center" shrinkToFit="1"/>
      <protection locked="0"/>
    </xf>
    <xf numFmtId="0" fontId="4" fillId="0" borderId="74" xfId="14" applyFont="1" applyBorder="1" applyAlignment="1" applyProtection="1">
      <alignment horizontal="left" vertical="center" shrinkToFit="1"/>
      <protection locked="0"/>
    </xf>
    <xf numFmtId="0" fontId="4" fillId="0" borderId="75" xfId="14" applyFont="1" applyBorder="1" applyAlignment="1" applyProtection="1">
      <alignment horizontal="left" vertical="center" shrinkToFit="1"/>
      <protection locked="0"/>
    </xf>
    <xf numFmtId="181" fontId="4" fillId="0" borderId="111" xfId="14" applyNumberFormat="1" applyFont="1" applyBorder="1" applyAlignment="1" applyProtection="1">
      <alignment horizontal="right" vertical="center" shrinkToFit="1"/>
      <protection locked="0"/>
    </xf>
    <xf numFmtId="181" fontId="4" fillId="0" borderId="112" xfId="14" applyNumberFormat="1" applyFont="1" applyBorder="1" applyAlignment="1" applyProtection="1">
      <alignment horizontal="right" vertical="center" shrinkToFit="1"/>
      <protection locked="0"/>
    </xf>
    <xf numFmtId="181" fontId="4" fillId="0" borderId="113" xfId="14" applyNumberFormat="1" applyFont="1" applyBorder="1" applyAlignment="1" applyProtection="1">
      <alignment horizontal="right" vertical="center" shrinkToFit="1"/>
      <protection locked="0"/>
    </xf>
    <xf numFmtId="181" fontId="4" fillId="0" borderId="114" xfId="14" applyNumberFormat="1" applyFont="1" applyBorder="1" applyAlignment="1" applyProtection="1">
      <alignment horizontal="right" vertical="center" shrinkToFit="1"/>
      <protection locked="0"/>
    </xf>
    <xf numFmtId="181" fontId="4" fillId="0" borderId="115" xfId="14" applyNumberFormat="1" applyFont="1" applyBorder="1" applyAlignment="1" applyProtection="1">
      <alignment horizontal="right" vertical="center" shrinkToFit="1"/>
      <protection locked="0"/>
    </xf>
    <xf numFmtId="181" fontId="4" fillId="0" borderId="116" xfId="12" applyNumberFormat="1" applyFont="1" applyBorder="1" applyAlignment="1" applyProtection="1">
      <alignment horizontal="right" vertical="center" shrinkToFit="1"/>
      <protection locked="0"/>
    </xf>
    <xf numFmtId="0" fontId="4" fillId="6" borderId="37" xfId="12" applyFont="1" applyFill="1" applyBorder="1" applyAlignment="1" applyProtection="1">
      <alignment horizontal="center" vertical="center" wrapText="1" shrinkToFit="1"/>
      <protection locked="0"/>
    </xf>
    <xf numFmtId="0" fontId="4" fillId="6" borderId="20" xfId="12" applyFont="1" applyFill="1" applyBorder="1" applyAlignment="1" applyProtection="1">
      <alignment horizontal="center" vertical="center" shrinkToFit="1"/>
      <protection locked="0"/>
    </xf>
    <xf numFmtId="0" fontId="4" fillId="6" borderId="67" xfId="12" applyFont="1" applyFill="1" applyBorder="1" applyAlignment="1" applyProtection="1">
      <alignment horizontal="center" vertical="center" shrinkToFit="1"/>
      <protection locked="0"/>
    </xf>
    <xf numFmtId="0" fontId="4" fillId="6" borderId="71" xfId="12" applyFont="1" applyFill="1" applyBorder="1" applyAlignment="1" applyProtection="1">
      <alignment horizontal="center" vertical="center" shrinkToFit="1"/>
      <protection locked="0"/>
    </xf>
    <xf numFmtId="0" fontId="4" fillId="2" borderId="65"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7" borderId="46" xfId="15" applyNumberFormat="1" applyFont="1" applyFill="1" applyBorder="1" applyAlignment="1" applyProtection="1">
      <alignment horizontal="right" vertical="center" shrinkToFit="1"/>
      <protection locked="0"/>
    </xf>
    <xf numFmtId="181" fontId="4" fillId="7" borderId="31" xfId="15" applyNumberFormat="1" applyFont="1" applyFill="1" applyBorder="1" applyAlignment="1" applyProtection="1">
      <alignment horizontal="right" vertical="center" shrinkToFit="1"/>
      <protection locked="0"/>
    </xf>
    <xf numFmtId="181" fontId="4" fillId="7" borderId="32" xfId="15" applyNumberFormat="1" applyFont="1" applyFill="1" applyBorder="1" applyAlignment="1" applyProtection="1">
      <alignment horizontal="right" vertical="center" shrinkToFit="1"/>
      <protection locked="0"/>
    </xf>
    <xf numFmtId="181" fontId="4" fillId="7" borderId="103" xfId="15" applyNumberFormat="1" applyFont="1" applyFill="1" applyBorder="1" applyAlignment="1" applyProtection="1">
      <alignment horizontal="right" vertical="center" shrinkToFit="1"/>
      <protection locked="0"/>
    </xf>
    <xf numFmtId="181" fontId="4" fillId="7" borderId="104" xfId="15" applyNumberFormat="1" applyFont="1" applyFill="1" applyBorder="1" applyAlignment="1" applyProtection="1">
      <alignment horizontal="right" vertical="center" shrinkToFit="1"/>
      <protection locked="0"/>
    </xf>
    <xf numFmtId="181" fontId="4" fillId="7" borderId="105" xfId="15" applyNumberFormat="1" applyFont="1" applyFill="1" applyBorder="1" applyAlignment="1" applyProtection="1">
      <alignment horizontal="right" vertical="center" shrinkToFit="1"/>
      <protection locked="0"/>
    </xf>
    <xf numFmtId="181" fontId="4" fillId="7" borderId="106" xfId="15" applyNumberFormat="1" applyFont="1" applyFill="1" applyBorder="1" applyAlignment="1" applyProtection="1">
      <alignment horizontal="right" vertical="center" shrinkToFit="1"/>
      <protection locked="0"/>
    </xf>
    <xf numFmtId="181" fontId="4" fillId="7" borderId="107" xfId="15" applyNumberFormat="1" applyFont="1" applyFill="1" applyBorder="1" applyAlignment="1" applyProtection="1">
      <alignment horizontal="right" vertical="center" shrinkToFit="1"/>
      <protection locked="0"/>
    </xf>
    <xf numFmtId="181" fontId="4" fillId="7" borderId="108" xfId="15" applyNumberFormat="1" applyFont="1" applyFill="1" applyBorder="1" applyAlignment="1" applyProtection="1">
      <alignment horizontal="right" vertical="center" shrinkToFit="1"/>
      <protection locked="0"/>
    </xf>
    <xf numFmtId="181" fontId="4" fillId="7" borderId="109" xfId="15" applyNumberFormat="1" applyFont="1" applyFill="1" applyBorder="1" applyAlignment="1" applyProtection="1">
      <alignment horizontal="right" vertical="center" shrinkToFit="1"/>
      <protection locked="0"/>
    </xf>
    <xf numFmtId="0" fontId="4" fillId="7" borderId="104" xfId="15" applyNumberFormat="1" applyFont="1" applyFill="1" applyBorder="1" applyAlignment="1" applyProtection="1">
      <alignment horizontal="left" vertical="center" shrinkToFit="1"/>
      <protection locked="0"/>
    </xf>
    <xf numFmtId="0" fontId="4" fillId="7" borderId="107" xfId="15" applyNumberFormat="1" applyFont="1" applyFill="1" applyBorder="1" applyAlignment="1" applyProtection="1">
      <alignment horizontal="lef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9" xfId="15" applyNumberFormat="1" applyFont="1" applyBorder="1" applyAlignment="1" applyProtection="1">
      <alignment horizontal="left" vertical="center" shrinkToFit="1"/>
      <protection locked="0"/>
    </xf>
    <xf numFmtId="0" fontId="4" fillId="0" borderId="102" xfId="15" applyNumberFormat="1" applyFont="1" applyBorder="1" applyAlignment="1" applyProtection="1">
      <alignment horizontal="lef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0" fontId="4" fillId="0" borderId="91" xfId="15" applyNumberFormat="1" applyFont="1" applyBorder="1" applyAlignment="1" applyProtection="1">
      <alignment horizontal="left" vertical="center" shrinkToFit="1"/>
      <protection locked="0"/>
    </xf>
    <xf numFmtId="0" fontId="4" fillId="0" borderId="96" xfId="15" applyNumberFormat="1" applyFont="1" applyBorder="1" applyAlignment="1" applyProtection="1">
      <alignment horizontal="left"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0" fontId="4" fillId="0" borderId="73" xfId="15" applyNumberFormat="1" applyFont="1" applyBorder="1" applyAlignment="1" applyProtection="1">
      <alignment horizontal="left" vertical="center" shrinkToFit="1"/>
      <protection locked="0"/>
    </xf>
    <xf numFmtId="0" fontId="4" fillId="0" borderId="74" xfId="15" applyNumberFormat="1" applyFont="1" applyBorder="1" applyAlignment="1" applyProtection="1">
      <alignment horizontal="left" vertical="center" shrinkToFit="1"/>
      <protection locked="0"/>
    </xf>
    <xf numFmtId="0" fontId="4" fillId="0" borderId="85" xfId="15" applyNumberFormat="1" applyFont="1" applyBorder="1" applyAlignment="1" applyProtection="1">
      <alignment horizontal="left" vertical="center" shrinkToFit="1"/>
      <protection locked="0"/>
    </xf>
    <xf numFmtId="181" fontId="4" fillId="0" borderId="73" xfId="15" applyNumberFormat="1" applyFont="1" applyBorder="1" applyAlignment="1" applyProtection="1">
      <alignment horizontal="right" vertical="center" shrinkToFit="1"/>
      <protection locked="0"/>
    </xf>
    <xf numFmtId="181" fontId="4" fillId="0" borderId="74" xfId="15" applyNumberFormat="1" applyFont="1" applyBorder="1" applyAlignment="1" applyProtection="1">
      <alignment horizontal="right" vertical="center" shrinkToFit="1"/>
      <protection locked="0"/>
    </xf>
    <xf numFmtId="181" fontId="4" fillId="0" borderId="75"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77" xfId="15" applyNumberFormat="1" applyFont="1" applyBorder="1" applyAlignment="1" applyProtection="1">
      <alignment horizontal="right" vertical="center" shrinkToFit="1"/>
      <protection locked="0"/>
    </xf>
    <xf numFmtId="0" fontId="4" fillId="0" borderId="77"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73" xfId="15" applyFont="1" applyBorder="1" applyAlignment="1" applyProtection="1">
      <alignment horizontal="left" vertical="center" shrinkToFit="1"/>
      <protection locked="0"/>
    </xf>
    <xf numFmtId="0" fontId="4" fillId="0" borderId="74" xfId="15" applyFont="1" applyBorder="1" applyAlignment="1" applyProtection="1">
      <alignment horizontal="left" vertical="center" shrinkToFit="1"/>
      <protection locked="0"/>
    </xf>
    <xf numFmtId="0" fontId="4" fillId="0" borderId="75" xfId="15" applyFont="1" applyBorder="1" applyAlignment="1" applyProtection="1">
      <alignment horizontal="left" vertical="center" shrinkToFit="1"/>
      <protection locked="0"/>
    </xf>
    <xf numFmtId="0" fontId="3" fillId="6" borderId="66" xfId="12" applyFont="1" applyFill="1" applyBorder="1" applyAlignment="1" applyProtection="1">
      <alignment horizontal="center" vertical="center" wrapText="1"/>
      <protection locked="0"/>
    </xf>
    <xf numFmtId="0" fontId="3" fillId="6" borderId="19" xfId="12" applyFont="1" applyFill="1" applyBorder="1" applyAlignment="1" applyProtection="1">
      <alignment horizontal="center" vertical="center" wrapText="1"/>
      <protection locked="0"/>
    </xf>
    <xf numFmtId="0" fontId="3" fillId="6" borderId="36" xfId="12" applyFont="1" applyFill="1" applyBorder="1" applyAlignment="1" applyProtection="1">
      <alignment horizontal="center" vertical="center" wrapText="1"/>
      <protection locked="0"/>
    </xf>
    <xf numFmtId="0" fontId="3" fillId="6" borderId="70" xfId="12" applyFont="1" applyFill="1" applyBorder="1" applyAlignment="1" applyProtection="1">
      <alignment horizontal="center" vertical="center" wrapText="1"/>
      <protection locked="0"/>
    </xf>
    <xf numFmtId="0" fontId="3" fillId="6" borderId="68" xfId="12" applyFont="1" applyFill="1" applyBorder="1" applyAlignment="1" applyProtection="1">
      <alignment horizontal="center" vertical="center" wrapText="1"/>
      <protection locked="0"/>
    </xf>
    <xf numFmtId="0" fontId="3" fillId="6" borderId="69" xfId="12" applyFont="1" applyFill="1" applyBorder="1" applyAlignment="1" applyProtection="1">
      <alignment horizontal="center" vertical="center" wrapText="1"/>
      <protection locked="0"/>
    </xf>
    <xf numFmtId="181" fontId="4" fillId="0" borderId="76" xfId="14" applyNumberFormat="1" applyFont="1" applyBorder="1" applyAlignment="1" applyProtection="1">
      <alignment horizontal="right" vertical="center" shrinkToFit="1"/>
      <protection locked="0"/>
    </xf>
    <xf numFmtId="181" fontId="4" fillId="0" borderId="77" xfId="14" applyNumberFormat="1" applyFont="1" applyBorder="1" applyAlignment="1" applyProtection="1">
      <alignment horizontal="right" vertical="center" shrinkToFit="1"/>
      <protection locked="0"/>
    </xf>
    <xf numFmtId="181" fontId="4" fillId="0" borderId="78" xfId="14" applyNumberFormat="1" applyFont="1" applyBorder="1" applyAlignment="1" applyProtection="1">
      <alignment horizontal="right" vertical="center" shrinkToFit="1"/>
      <protection locked="0"/>
    </xf>
    <xf numFmtId="181" fontId="4" fillId="0" borderId="79" xfId="14" applyNumberFormat="1" applyFont="1" applyBorder="1" applyAlignment="1" applyProtection="1">
      <alignment horizontal="right" vertical="center" shrinkToFit="1"/>
      <protection locked="0"/>
    </xf>
    <xf numFmtId="181" fontId="4" fillId="0" borderId="80" xfId="14" applyNumberFormat="1" applyFont="1" applyBorder="1" applyAlignment="1" applyProtection="1">
      <alignment horizontal="right" vertical="center" shrinkToFit="1"/>
      <protection locked="0"/>
    </xf>
    <xf numFmtId="181" fontId="4" fillId="0" borderId="81" xfId="14" applyNumberFormat="1" applyFont="1" applyBorder="1" applyAlignment="1" applyProtection="1">
      <alignment horizontal="right" vertical="center" shrinkToFit="1"/>
      <protection locked="0"/>
    </xf>
    <xf numFmtId="0" fontId="24" fillId="2" borderId="13" xfId="12" applyFont="1" applyFill="1" applyBorder="1" applyAlignment="1" applyProtection="1">
      <alignment horizontal="center" vertical="center"/>
    </xf>
    <xf numFmtId="0" fontId="24" fillId="2" borderId="14" xfId="12" applyFont="1" applyFill="1" applyBorder="1" applyAlignment="1" applyProtection="1">
      <alignment horizontal="center" vertical="center"/>
    </xf>
    <xf numFmtId="0" fontId="24" fillId="2" borderId="15" xfId="12" applyFont="1" applyFill="1" applyBorder="1" applyAlignment="1" applyProtection="1">
      <alignment horizontal="center" vertical="center"/>
    </xf>
    <xf numFmtId="0" fontId="4" fillId="6" borderId="37" xfId="12" applyFont="1" applyFill="1" applyBorder="1" applyAlignment="1" applyProtection="1">
      <alignment horizontal="center" vertical="center" wrapText="1"/>
      <protection locked="0"/>
    </xf>
    <xf numFmtId="0" fontId="4" fillId="6" borderId="67" xfId="12" applyFont="1" applyFill="1" applyBorder="1" applyAlignment="1" applyProtection="1">
      <alignment horizontal="center" vertical="center" wrapText="1"/>
      <protection locked="0"/>
    </xf>
    <xf numFmtId="177" fontId="8" fillId="0" borderId="10" xfId="2" applyNumberFormat="1" applyFont="1" applyFill="1" applyBorder="1" applyAlignment="1">
      <alignment vertical="center" wrapText="1"/>
    </xf>
    <xf numFmtId="177" fontId="8" fillId="0" borderId="9" xfId="2" applyNumberFormat="1" applyFont="1" applyFill="1" applyBorder="1" applyAlignment="1">
      <alignment vertical="center" wrapText="1"/>
    </xf>
    <xf numFmtId="177" fontId="8" fillId="0" borderId="11" xfId="2" applyNumberFormat="1" applyFont="1" applyFill="1" applyBorder="1" applyAlignment="1">
      <alignment vertical="center" wrapText="1"/>
    </xf>
    <xf numFmtId="177" fontId="8" fillId="2" borderId="10" xfId="2" applyNumberFormat="1" applyFont="1" applyFill="1" applyBorder="1" applyAlignment="1">
      <alignment vertical="center" wrapText="1"/>
    </xf>
    <xf numFmtId="177" fontId="8" fillId="2" borderId="9" xfId="2" applyNumberFormat="1" applyFont="1" applyFill="1" applyBorder="1" applyAlignment="1">
      <alignment vertical="center" wrapText="1"/>
    </xf>
    <xf numFmtId="177" fontId="8" fillId="2" borderId="11" xfId="2" applyNumberFormat="1" applyFont="1" applyFill="1" applyBorder="1" applyAlignment="1">
      <alignment vertical="center" wrapText="1"/>
    </xf>
    <xf numFmtId="0" fontId="8" fillId="2" borderId="10" xfId="2" applyFont="1" applyFill="1" applyBorder="1" applyAlignment="1">
      <alignment vertical="center"/>
    </xf>
    <xf numFmtId="0" fontId="8" fillId="2" borderId="9" xfId="2" applyFont="1" applyFill="1" applyBorder="1" applyAlignment="1">
      <alignment vertical="center"/>
    </xf>
    <xf numFmtId="0" fontId="8" fillId="2" borderId="11" xfId="2" applyFont="1" applyFill="1" applyBorder="1" applyAlignment="1">
      <alignment vertical="center"/>
    </xf>
    <xf numFmtId="177" fontId="21" fillId="0" borderId="24" xfId="4" applyNumberFormat="1" applyFont="1" applyBorder="1" applyAlignment="1">
      <alignment horizontal="center" vertical="center" wrapText="1"/>
    </xf>
    <xf numFmtId="177" fontId="21" fillId="0" borderId="44" xfId="4" applyNumberFormat="1" applyFont="1" applyBorder="1" applyAlignment="1">
      <alignment horizontal="center" vertical="center" wrapText="1"/>
    </xf>
    <xf numFmtId="177" fontId="21" fillId="0" borderId="10" xfId="4" applyNumberFormat="1" applyFont="1" applyBorder="1" applyAlignment="1">
      <alignment horizontal="center" vertical="center"/>
    </xf>
    <xf numFmtId="177" fontId="21" fillId="0" borderId="9" xfId="4" applyNumberFormat="1" applyFont="1" applyBorder="1" applyAlignment="1">
      <alignment horizontal="center" vertical="center"/>
    </xf>
    <xf numFmtId="177" fontId="21" fillId="0" borderId="11" xfId="4" applyNumberFormat="1" applyFont="1" applyBorder="1" applyAlignment="1">
      <alignment horizontal="center" vertical="center"/>
    </xf>
    <xf numFmtId="178" fontId="8" fillId="2" borderId="10" xfId="3" applyNumberFormat="1" applyFont="1" applyFill="1" applyBorder="1" applyAlignment="1">
      <alignment horizontal="left" vertical="center" wrapText="1"/>
    </xf>
    <xf numFmtId="178" fontId="8" fillId="2" borderId="9" xfId="3" applyNumberFormat="1" applyFont="1" applyFill="1" applyBorder="1" applyAlignment="1">
      <alignment horizontal="left" vertical="center" wrapText="1"/>
    </xf>
    <xf numFmtId="178" fontId="8" fillId="2" borderId="11" xfId="3" applyNumberFormat="1" applyFont="1" applyFill="1" applyBorder="1" applyAlignment="1">
      <alignment horizontal="left" vertical="center" wrapText="1"/>
    </xf>
    <xf numFmtId="0" fontId="8" fillId="2" borderId="10" xfId="3" applyFont="1" applyFill="1" applyBorder="1" applyAlignment="1">
      <alignment horizontal="lef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19" fillId="0" borderId="19" xfId="7" applyFont="1" applyFill="1" applyBorder="1" applyAlignment="1" applyProtection="1">
      <alignment horizontal="left" vertical="center" wrapText="1"/>
    </xf>
    <xf numFmtId="0" fontId="19" fillId="0" borderId="20" xfId="7" applyFont="1" applyFill="1" applyBorder="1" applyAlignment="1" applyProtection="1">
      <alignment horizontal="left" vertical="center" wrapText="1"/>
    </xf>
    <xf numFmtId="0" fontId="19" fillId="0" borderId="2" xfId="7" applyFont="1" applyFill="1" applyBorder="1" applyAlignment="1" applyProtection="1">
      <alignment horizontal="left" vertical="center"/>
    </xf>
    <xf numFmtId="0" fontId="19" fillId="0" borderId="23" xfId="7" applyFont="1" applyFill="1" applyBorder="1" applyAlignment="1" applyProtection="1">
      <alignment horizontal="left" vertical="center"/>
    </xf>
    <xf numFmtId="0" fontId="19" fillId="0" borderId="31" xfId="7" applyFont="1" applyFill="1" applyBorder="1" applyAlignment="1" applyProtection="1">
      <alignment horizontal="left" vertical="center"/>
    </xf>
    <xf numFmtId="0" fontId="19" fillId="0" borderId="32" xfId="7" applyFont="1" applyFill="1" applyBorder="1" applyAlignment="1" applyProtection="1">
      <alignment horizontal="left" vertical="center"/>
    </xf>
    <xf numFmtId="0" fontId="13" fillId="0" borderId="9" xfId="11" applyFont="1" applyFill="1" applyBorder="1" applyAlignment="1">
      <alignment horizontal="left" vertical="center" wrapText="1"/>
    </xf>
    <xf numFmtId="0" fontId="13" fillId="0" borderId="9" xfId="11" applyFont="1" applyBorder="1" applyAlignment="1">
      <alignment horizontal="left" vertical="center" wrapText="1"/>
    </xf>
    <xf numFmtId="0" fontId="13" fillId="0" borderId="26" xfId="11" applyFont="1" applyBorder="1" applyAlignment="1">
      <alignment horizontal="left" vertical="center" wrapText="1"/>
    </xf>
    <xf numFmtId="0" fontId="13" fillId="0" borderId="31" xfId="11" applyFont="1" applyFill="1" applyBorder="1" applyAlignment="1">
      <alignment horizontal="left" vertical="center" wrapText="1"/>
    </xf>
    <xf numFmtId="0" fontId="13" fillId="0" borderId="31" xfId="11" applyFont="1" applyBorder="1" applyAlignment="1">
      <alignment horizontal="left" vertical="center" wrapText="1"/>
    </xf>
    <xf numFmtId="0" fontId="13" fillId="0" borderId="32" xfId="11" applyFont="1" applyBorder="1" applyAlignment="1">
      <alignment horizontal="left" vertical="center" wrapText="1"/>
    </xf>
    <xf numFmtId="0" fontId="13" fillId="0" borderId="38" xfId="11" applyFont="1" applyFill="1" applyBorder="1" applyAlignment="1">
      <alignment horizontal="left" vertical="center" wrapText="1"/>
    </xf>
    <xf numFmtId="0" fontId="13" fillId="0" borderId="39" xfId="11" applyFont="1" applyFill="1" applyBorder="1" applyAlignment="1">
      <alignment horizontal="left" vertical="center" wrapText="1"/>
    </xf>
    <xf numFmtId="0" fontId="13" fillId="0" borderId="49" xfId="10" applyFont="1" applyFill="1" applyBorder="1" applyAlignment="1">
      <alignment vertical="center" wrapText="1"/>
    </xf>
    <xf numFmtId="0" fontId="13" fillId="0" borderId="11" xfId="10" applyFont="1" applyFill="1" applyBorder="1" applyAlignment="1">
      <alignment vertical="center" wrapText="1"/>
    </xf>
    <xf numFmtId="0" fontId="13" fillId="0" borderId="9" xfId="10" applyFont="1" applyFill="1" applyBorder="1" applyAlignment="1">
      <alignment vertical="center"/>
    </xf>
    <xf numFmtId="0" fontId="13" fillId="0" borderId="26" xfId="10" applyFont="1" applyFill="1" applyBorder="1" applyAlignment="1">
      <alignment vertical="center"/>
    </xf>
    <xf numFmtId="0" fontId="13" fillId="0" borderId="46" xfId="10" applyFont="1" applyFill="1" applyBorder="1" applyAlignment="1">
      <alignment vertical="center"/>
    </xf>
    <xf numFmtId="0" fontId="13" fillId="0" borderId="47" xfId="10" applyFont="1" applyFill="1" applyBorder="1" applyAlignment="1">
      <alignment vertical="center"/>
    </xf>
    <xf numFmtId="0" fontId="13" fillId="0" borderId="31" xfId="10" applyFont="1" applyFill="1" applyBorder="1" applyAlignment="1">
      <alignment vertical="center"/>
    </xf>
    <xf numFmtId="0" fontId="13" fillId="0" borderId="32" xfId="10" applyFont="1" applyFill="1" applyBorder="1" applyAlignment="1">
      <alignment vertical="center"/>
    </xf>
    <xf numFmtId="0" fontId="14" fillId="0" borderId="40" xfId="10" applyFont="1" applyBorder="1" applyAlignment="1">
      <alignment horizontal="center" vertical="center" wrapText="1"/>
    </xf>
    <xf numFmtId="0" fontId="14" fillId="0" borderId="41" xfId="10" applyFont="1" applyBorder="1" applyAlignment="1">
      <alignment horizontal="center" vertical="center" wrapText="1"/>
    </xf>
    <xf numFmtId="0" fontId="14" fillId="0" borderId="48" xfId="10" applyFont="1" applyBorder="1" applyAlignment="1">
      <alignment horizontal="center" vertical="center" wrapText="1"/>
    </xf>
    <xf numFmtId="0" fontId="14" fillId="0" borderId="33" xfId="10" applyFont="1" applyBorder="1" applyAlignment="1">
      <alignment horizontal="center" vertical="center" wrapText="1"/>
    </xf>
    <xf numFmtId="0" fontId="14" fillId="0" borderId="50" xfId="10" applyFont="1" applyBorder="1">
      <alignment vertical="center"/>
    </xf>
    <xf numFmtId="0" fontId="14" fillId="0" borderId="38" xfId="10" applyFont="1" applyBorder="1">
      <alignment vertical="center"/>
    </xf>
    <xf numFmtId="0" fontId="14" fillId="0" borderId="51" xfId="10" applyFont="1" applyBorder="1">
      <alignment vertical="center"/>
    </xf>
    <xf numFmtId="0" fontId="14" fillId="0" borderId="30" xfId="10" applyFont="1" applyBorder="1">
      <alignment vertical="center"/>
    </xf>
    <xf numFmtId="0" fontId="14" fillId="0" borderId="31" xfId="10" applyFont="1" applyBorder="1">
      <alignment vertical="center"/>
    </xf>
    <xf numFmtId="0" fontId="14" fillId="0" borderId="47" xfId="10" applyFont="1" applyBorder="1">
      <alignment vertical="center"/>
    </xf>
    <xf numFmtId="0" fontId="13" fillId="0" borderId="37" xfId="10" applyFont="1" applyFill="1" applyBorder="1" applyAlignment="1">
      <alignment vertical="center" wrapText="1"/>
    </xf>
    <xf numFmtId="0" fontId="13" fillId="0" borderId="36" xfId="10" applyFont="1" applyFill="1" applyBorder="1" applyAlignment="1">
      <alignment vertical="center" wrapText="1"/>
    </xf>
    <xf numFmtId="0" fontId="13" fillId="0" borderId="18" xfId="10" applyFont="1" applyFill="1" applyBorder="1" applyAlignment="1">
      <alignment vertical="center" wrapText="1"/>
    </xf>
    <xf numFmtId="0" fontId="13" fillId="0" borderId="5" xfId="10" applyFont="1" applyFill="1" applyBorder="1" applyAlignment="1">
      <alignment vertical="center" wrapText="1"/>
    </xf>
    <xf numFmtId="0" fontId="13" fillId="0" borderId="45" xfId="10" applyFont="1" applyFill="1" applyBorder="1" applyAlignment="1">
      <alignment vertical="center" wrapText="1"/>
    </xf>
    <xf numFmtId="0" fontId="13" fillId="0" borderId="8" xfId="10" applyFont="1" applyFill="1" applyBorder="1" applyAlignment="1">
      <alignment vertical="center" wrapText="1"/>
    </xf>
    <xf numFmtId="0" fontId="13" fillId="0" borderId="38" xfId="10" applyFont="1" applyFill="1" applyBorder="1" applyAlignment="1">
      <alignment vertical="center"/>
    </xf>
    <xf numFmtId="0" fontId="13" fillId="0" borderId="39" xfId="10" applyFont="1" applyFill="1" applyBorder="1" applyAlignment="1">
      <alignment vertical="center"/>
    </xf>
    <xf numFmtId="0" fontId="13" fillId="0" borderId="22" xfId="9" applyFont="1" applyFill="1" applyBorder="1" applyAlignment="1">
      <alignment vertical="center" wrapText="1"/>
    </xf>
    <xf numFmtId="0" fontId="13" fillId="0" borderId="3" xfId="9" applyFont="1" applyFill="1" applyBorder="1" applyAlignment="1">
      <alignment vertical="center" wrapText="1"/>
    </xf>
    <xf numFmtId="0" fontId="13" fillId="0" borderId="18" xfId="9" applyFont="1" applyFill="1" applyBorder="1" applyAlignment="1">
      <alignment vertical="center" wrapText="1"/>
    </xf>
    <xf numFmtId="0" fontId="13" fillId="0" borderId="5" xfId="9" applyFont="1" applyFill="1" applyBorder="1" applyAlignment="1">
      <alignment vertical="center" wrapText="1"/>
    </xf>
    <xf numFmtId="0" fontId="13" fillId="0" borderId="45" xfId="9" applyFont="1" applyFill="1" applyBorder="1" applyAlignment="1">
      <alignment vertical="center" wrapText="1"/>
    </xf>
    <xf numFmtId="0" fontId="13" fillId="0" borderId="8" xfId="9" applyFont="1" applyFill="1" applyBorder="1" applyAlignment="1">
      <alignment vertical="center" wrapText="1"/>
    </xf>
    <xf numFmtId="0" fontId="13" fillId="0" borderId="9" xfId="9" applyFont="1" applyFill="1" applyBorder="1" applyAlignment="1">
      <alignment horizontal="left" vertical="center"/>
    </xf>
    <xf numFmtId="0" fontId="13" fillId="0" borderId="26" xfId="9" applyFont="1" applyFill="1" applyBorder="1" applyAlignment="1">
      <alignment horizontal="left" vertical="center"/>
    </xf>
    <xf numFmtId="0" fontId="13" fillId="0" borderId="46" xfId="9" applyFont="1" applyFill="1" applyBorder="1" applyAlignment="1">
      <alignment vertical="center"/>
    </xf>
    <xf numFmtId="0" fontId="13" fillId="0" borderId="47" xfId="9" applyFont="1" applyFill="1" applyBorder="1" applyAlignment="1">
      <alignment vertical="center"/>
    </xf>
    <xf numFmtId="0" fontId="13" fillId="0" borderId="31" xfId="9" applyFont="1" applyFill="1" applyBorder="1" applyAlignment="1">
      <alignment horizontal="left" vertical="center"/>
    </xf>
    <xf numFmtId="0" fontId="13" fillId="0" borderId="32" xfId="9" applyFont="1" applyFill="1" applyBorder="1" applyAlignment="1">
      <alignment horizontal="left" vertical="center"/>
    </xf>
    <xf numFmtId="0" fontId="13" fillId="0" borderId="37" xfId="9" applyFont="1" applyFill="1" applyBorder="1" applyAlignment="1">
      <alignment vertical="center" wrapText="1"/>
    </xf>
    <xf numFmtId="0" fontId="13" fillId="0" borderId="36" xfId="9" applyFont="1" applyFill="1" applyBorder="1" applyAlignment="1">
      <alignment vertical="center" wrapText="1"/>
    </xf>
    <xf numFmtId="0" fontId="13" fillId="0" borderId="38" xfId="9" applyFont="1" applyFill="1" applyBorder="1" applyAlignment="1">
      <alignment horizontal="left" vertical="center"/>
    </xf>
    <xf numFmtId="0" fontId="13" fillId="0" borderId="39" xfId="9" applyFont="1" applyFill="1" applyBorder="1" applyAlignment="1">
      <alignment horizontal="left" vertical="center"/>
    </xf>
    <xf numFmtId="0" fontId="13" fillId="0" borderId="10" xfId="9" applyFont="1" applyFill="1" applyBorder="1" applyAlignment="1">
      <alignment horizontal="center" vertical="center" shrinkToFit="1"/>
    </xf>
    <xf numFmtId="0" fontId="13" fillId="0" borderId="9" xfId="9" applyFont="1" applyFill="1" applyBorder="1" applyAlignment="1">
      <alignment horizontal="center" vertical="center" shrinkToFit="1"/>
    </xf>
    <xf numFmtId="0" fontId="13" fillId="0" borderId="26" xfId="9" applyFont="1" applyFill="1" applyBorder="1" applyAlignment="1">
      <alignment horizontal="center" vertical="center" shrinkToFit="1"/>
    </xf>
    <xf numFmtId="0" fontId="10" fillId="0" borderId="10" xfId="7" applyFont="1" applyFill="1" applyBorder="1" applyAlignment="1" applyProtection="1">
      <alignment horizontal="left" vertical="center" wrapText="1"/>
      <protection locked="0"/>
    </xf>
    <xf numFmtId="0" fontId="10" fillId="0" borderId="9" xfId="7" applyFont="1" applyFill="1" applyBorder="1" applyAlignment="1" applyProtection="1">
      <alignment horizontal="left" vertical="center" wrapText="1"/>
      <protection locked="0"/>
    </xf>
    <xf numFmtId="0" fontId="10" fillId="0" borderId="26" xfId="7" applyFont="1" applyFill="1" applyBorder="1" applyAlignment="1" applyProtection="1">
      <alignment horizontal="left" vertical="center" wrapText="1"/>
      <protection locked="0"/>
    </xf>
    <xf numFmtId="0" fontId="10" fillId="0" borderId="30" xfId="7" applyFont="1" applyFill="1" applyBorder="1" applyAlignment="1" applyProtection="1">
      <alignment horizontal="left" vertical="center" wrapText="1"/>
      <protection locked="0"/>
    </xf>
    <xf numFmtId="0" fontId="10" fillId="0" borderId="31" xfId="7" applyFont="1" applyFill="1" applyBorder="1" applyAlignment="1" applyProtection="1">
      <alignment horizontal="left" vertical="center" wrapText="1"/>
      <protection locked="0"/>
    </xf>
    <xf numFmtId="0" fontId="10" fillId="0" borderId="32" xfId="7" applyFont="1" applyFill="1" applyBorder="1" applyAlignment="1" applyProtection="1">
      <alignment horizontal="left" vertical="center" wrapText="1"/>
      <protection locked="0"/>
    </xf>
    <xf numFmtId="0" fontId="10" fillId="0" borderId="14" xfId="7" applyFont="1" applyFill="1" applyBorder="1" applyAlignment="1" applyProtection="1">
      <alignment horizontal="left" vertical="center"/>
    </xf>
    <xf numFmtId="0" fontId="10" fillId="0" borderId="15" xfId="7" applyFont="1" applyFill="1" applyBorder="1" applyAlignment="1" applyProtection="1">
      <alignment horizontal="left" vertical="center"/>
    </xf>
    <xf numFmtId="0" fontId="10" fillId="0" borderId="19" xfId="7" applyFont="1" applyFill="1" applyBorder="1" applyAlignment="1" applyProtection="1">
      <alignment horizontal="left" vertical="center" wrapText="1"/>
    </xf>
    <xf numFmtId="0" fontId="10" fillId="0" borderId="20" xfId="7" applyFont="1" applyFill="1" applyBorder="1" applyAlignment="1" applyProtection="1">
      <alignment horizontal="left" vertical="center" wrapText="1"/>
    </xf>
    <xf numFmtId="0" fontId="10" fillId="0" borderId="2" xfId="7" applyFont="1" applyFill="1" applyBorder="1" applyAlignment="1" applyProtection="1">
      <alignment horizontal="left" vertical="center"/>
    </xf>
    <xf numFmtId="0" fontId="10" fillId="0" borderId="23" xfId="7" applyFont="1" applyFill="1" applyBorder="1" applyAlignment="1" applyProtection="1">
      <alignment horizontal="left" vertical="center"/>
    </xf>
    <xf numFmtId="0" fontId="10" fillId="0" borderId="9" xfId="7" applyFont="1" applyFill="1" applyBorder="1" applyAlignment="1" applyProtection="1">
      <alignment horizontal="left" vertical="center"/>
    </xf>
    <xf numFmtId="0" fontId="10" fillId="0" borderId="26" xfId="7"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18" xr:uid="{49F3A825-E09A-439E-8228-5CDF0A88D474}"/>
    <cellStyle name="標準 2 3" xfId="20" xr:uid="{36528370-17E9-4223-8A6A-026733EEB5F0}"/>
    <cellStyle name="標準 3" xfId="16" xr:uid="{75DC2491-86BA-4F9D-B5AA-46634CEFD416}"/>
    <cellStyle name="標準 4" xfId="8" xr:uid="{35EFEB8F-3AD7-42A9-9FB9-BD1E255F1046}"/>
    <cellStyle name="標準 4_APAHO401600" xfId="7" xr:uid="{AA347E97-45A5-4CC5-A060-AE1C751BC35C}"/>
    <cellStyle name="標準 4_APAHO4019001" xfId="9" xr:uid="{BA8EF73C-DB3F-42DC-86DD-F5D9EA635A66}"/>
    <cellStyle name="標準 4_ZJ08_022012_青森市_2010" xfId="10" xr:uid="{6977685E-9B90-49E2-A67B-7B8172B20B47}"/>
    <cellStyle name="標準 6" xfId="17" xr:uid="{0CA06BE9-4A33-434D-9BBD-7C2DB6841565}"/>
    <cellStyle name="標準 6_APAHO401000" xfId="19" xr:uid="{F4E797BC-519A-45CD-AE4F-D09660C8DA50}"/>
    <cellStyle name="標準 6_APAHO401200_O-JJ1016-001-3_財政状況資料集(決算状況カード(各会計・関係団体))(Rev2)2" xfId="15" xr:uid="{F292C0F8-2CCE-497E-B500-0F222C66465C}"/>
    <cellStyle name="標準 6_APAHO402200_O-JJ1016-001-3_財政状況資料集(決算状況カード(各会計・関係団体))(Rev2)2" xfId="12" xr:uid="{413191C3-45A6-44D5-B14A-3C3B9EC6102D}"/>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A2123A8C-BAB9-499F-AF45-C75C3CC01432}"/>
    <cellStyle name="標準_O-JJ0722-001-3_決算状況カード(各会計・関係団体)_O-JJ1016-001-3_財政状況資料集(決算状況カード(各会計・関係団体))(Rev2)2" xfId="14" xr:uid="{1CFAD747-26D9-4EE6-9629-0AAC218F47A1}"/>
    <cellStyle name="標準_O-JJ0722-001-8_連結実質赤字比率に係る赤字・黒字の構成分析" xfId="11" xr:uid="{0B99FCC7-33FE-4F7D-8BF1-6E4F09F7A0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176-45D8-803B-91752396276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64033</c:v>
                </c:pt>
                <c:pt idx="1">
                  <c:v>40120</c:v>
                </c:pt>
                <c:pt idx="2">
                  <c:v>70339</c:v>
                </c:pt>
                <c:pt idx="3">
                  <c:v>73090</c:v>
                </c:pt>
                <c:pt idx="4">
                  <c:v>109194</c:v>
                </c:pt>
              </c:numCache>
            </c:numRef>
          </c:val>
          <c:smooth val="0"/>
          <c:extLst>
            <c:ext xmlns:c16="http://schemas.microsoft.com/office/drawing/2014/chart" uri="{C3380CC4-5D6E-409C-BE32-E72D297353CC}">
              <c16:uniqueId val="{00000001-C176-45D8-803B-9175239627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6.41</c:v>
                </c:pt>
                <c:pt idx="1">
                  <c:v>5.18</c:v>
                </c:pt>
                <c:pt idx="2">
                  <c:v>5.14</c:v>
                </c:pt>
                <c:pt idx="3">
                  <c:v>5.22</c:v>
                </c:pt>
                <c:pt idx="4">
                  <c:v>6.95</c:v>
                </c:pt>
              </c:numCache>
            </c:numRef>
          </c:val>
          <c:extLst>
            <c:ext xmlns:c16="http://schemas.microsoft.com/office/drawing/2014/chart" uri="{C3380CC4-5D6E-409C-BE32-E72D297353CC}">
              <c16:uniqueId val="{00000000-7809-4C04-AB75-E579EC04DA4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14.81</c:v>
                </c:pt>
                <c:pt idx="1">
                  <c:v>15.14</c:v>
                </c:pt>
                <c:pt idx="2">
                  <c:v>15.18</c:v>
                </c:pt>
                <c:pt idx="3">
                  <c:v>15.19</c:v>
                </c:pt>
                <c:pt idx="4">
                  <c:v>14.8</c:v>
                </c:pt>
              </c:numCache>
            </c:numRef>
          </c:val>
          <c:extLst>
            <c:ext xmlns:c16="http://schemas.microsoft.com/office/drawing/2014/chart" uri="{C3380CC4-5D6E-409C-BE32-E72D297353CC}">
              <c16:uniqueId val="{00000001-7809-4C04-AB75-E579EC04DA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1.21</c:v>
                </c:pt>
                <c:pt idx="1">
                  <c:v>-1.38</c:v>
                </c:pt>
                <c:pt idx="2">
                  <c:v>-0.05</c:v>
                </c:pt>
                <c:pt idx="3">
                  <c:v>0.08</c:v>
                </c:pt>
                <c:pt idx="4">
                  <c:v>1.86</c:v>
                </c:pt>
              </c:numCache>
            </c:numRef>
          </c:val>
          <c:smooth val="0"/>
          <c:extLst>
            <c:ext xmlns:c16="http://schemas.microsoft.com/office/drawing/2014/chart" uri="{C3380CC4-5D6E-409C-BE32-E72D297353CC}">
              <c16:uniqueId val="{00000002-7809-4C04-AB75-E579EC04DA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0.05</c:v>
                </c:pt>
                <c:pt idx="2">
                  <c:v>#N/A</c:v>
                </c:pt>
                <c:pt idx="3">
                  <c:v>0.1</c:v>
                </c:pt>
                <c:pt idx="4">
                  <c:v>#N/A</c:v>
                </c:pt>
                <c:pt idx="5">
                  <c:v>0.04</c:v>
                </c:pt>
                <c:pt idx="6">
                  <c:v>#N/A</c:v>
                </c:pt>
                <c:pt idx="7">
                  <c:v>0.04</c:v>
                </c:pt>
                <c:pt idx="8">
                  <c:v>#N/A</c:v>
                </c:pt>
                <c:pt idx="9">
                  <c:v>0.03</c:v>
                </c:pt>
              </c:numCache>
            </c:numRef>
          </c:val>
          <c:extLst>
            <c:ext xmlns:c16="http://schemas.microsoft.com/office/drawing/2014/chart" uri="{C3380CC4-5D6E-409C-BE32-E72D297353CC}">
              <c16:uniqueId val="{00000000-B53B-4E14-B3A3-3B683AAA845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3B-4E14-B3A3-3B683AAA8452}"/>
            </c:ext>
          </c:extLst>
        </c:ser>
        <c:ser>
          <c:idx val="2"/>
          <c:order val="2"/>
          <c:tx>
            <c:strRef>
              <c:f>[1]データシート!$A$29</c:f>
              <c:strCache>
                <c:ptCount val="1"/>
                <c:pt idx="0">
                  <c:v>木材加工事業特別会計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0.08</c:v>
                </c:pt>
                <c:pt idx="1">
                  <c:v>#N/A</c:v>
                </c:pt>
                <c:pt idx="2">
                  <c:v>0.09</c:v>
                </c:pt>
                <c:pt idx="3">
                  <c:v>#N/A</c:v>
                </c:pt>
                <c:pt idx="4">
                  <c:v>0.02</c:v>
                </c:pt>
                <c:pt idx="5">
                  <c:v>#N/A</c:v>
                </c:pt>
                <c:pt idx="6">
                  <c:v>#N/A</c:v>
                </c:pt>
                <c:pt idx="7">
                  <c:v>0.02</c:v>
                </c:pt>
                <c:pt idx="8">
                  <c:v>#N/A</c:v>
                </c:pt>
                <c:pt idx="9">
                  <c:v>0.02</c:v>
                </c:pt>
              </c:numCache>
            </c:numRef>
          </c:val>
          <c:extLst>
            <c:ext xmlns:c16="http://schemas.microsoft.com/office/drawing/2014/chart" uri="{C3380CC4-5D6E-409C-BE32-E72D297353CC}">
              <c16:uniqueId val="{00000002-B53B-4E14-B3A3-3B683AAA8452}"/>
            </c:ext>
          </c:extLst>
        </c:ser>
        <c:ser>
          <c:idx val="3"/>
          <c:order val="3"/>
          <c:tx>
            <c:strRef>
              <c:f>[1]データシート!$A$30</c:f>
              <c:strCache>
                <c:ptCount val="1"/>
                <c:pt idx="0">
                  <c:v>分譲宅地造成事業特別会計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0.64</c:v>
                </c:pt>
                <c:pt idx="2">
                  <c:v>#N/A</c:v>
                </c:pt>
                <c:pt idx="3">
                  <c:v>0.65</c:v>
                </c:pt>
                <c:pt idx="4">
                  <c:v>#N/A</c:v>
                </c:pt>
                <c:pt idx="5">
                  <c:v>0.65</c:v>
                </c:pt>
                <c:pt idx="6">
                  <c:v>#N/A</c:v>
                </c:pt>
                <c:pt idx="7">
                  <c:v>0.64</c:v>
                </c:pt>
                <c:pt idx="8">
                  <c:v>#N/A</c:v>
                </c:pt>
                <c:pt idx="9">
                  <c:v>0.62</c:v>
                </c:pt>
              </c:numCache>
            </c:numRef>
          </c:val>
          <c:extLst>
            <c:ext xmlns:c16="http://schemas.microsoft.com/office/drawing/2014/chart" uri="{C3380CC4-5D6E-409C-BE32-E72D297353CC}">
              <c16:uniqueId val="{00000003-B53B-4E14-B3A3-3B683AAA8452}"/>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0.37</c:v>
                </c:pt>
                <c:pt idx="2">
                  <c:v>#N/A</c:v>
                </c:pt>
                <c:pt idx="3">
                  <c:v>0.52</c:v>
                </c:pt>
                <c:pt idx="4">
                  <c:v>#N/A</c:v>
                </c:pt>
                <c:pt idx="5">
                  <c:v>0.23</c:v>
                </c:pt>
                <c:pt idx="6">
                  <c:v>#N/A</c:v>
                </c:pt>
                <c:pt idx="7">
                  <c:v>0.63</c:v>
                </c:pt>
                <c:pt idx="8">
                  <c:v>#N/A</c:v>
                </c:pt>
                <c:pt idx="9">
                  <c:v>0.68</c:v>
                </c:pt>
              </c:numCache>
            </c:numRef>
          </c:val>
          <c:extLst>
            <c:ext xmlns:c16="http://schemas.microsoft.com/office/drawing/2014/chart" uri="{C3380CC4-5D6E-409C-BE32-E72D297353CC}">
              <c16:uniqueId val="{00000004-B53B-4E14-B3A3-3B683AAA8452}"/>
            </c:ext>
          </c:extLst>
        </c:ser>
        <c:ser>
          <c:idx val="5"/>
          <c:order val="5"/>
          <c:tx>
            <c:strRef>
              <c:f>[1]データシート!$A$32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0.21</c:v>
                </c:pt>
                <c:pt idx="2">
                  <c:v>#N/A</c:v>
                </c:pt>
                <c:pt idx="3">
                  <c:v>0.98</c:v>
                </c:pt>
                <c:pt idx="4">
                  <c:v>#N/A</c:v>
                </c:pt>
                <c:pt idx="5">
                  <c:v>1.04</c:v>
                </c:pt>
                <c:pt idx="6">
                  <c:v>#N/A</c:v>
                </c:pt>
                <c:pt idx="7">
                  <c:v>1.18</c:v>
                </c:pt>
                <c:pt idx="8">
                  <c:v>#N/A</c:v>
                </c:pt>
                <c:pt idx="9">
                  <c:v>1.51</c:v>
                </c:pt>
              </c:numCache>
            </c:numRef>
          </c:val>
          <c:extLst>
            <c:ext xmlns:c16="http://schemas.microsoft.com/office/drawing/2014/chart" uri="{C3380CC4-5D6E-409C-BE32-E72D297353CC}">
              <c16:uniqueId val="{00000005-B53B-4E14-B3A3-3B683AAA8452}"/>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8.56</c:v>
                </c:pt>
                <c:pt idx="2">
                  <c:v>#N/A</c:v>
                </c:pt>
                <c:pt idx="3">
                  <c:v>7.34</c:v>
                </c:pt>
                <c:pt idx="4">
                  <c:v>#N/A</c:v>
                </c:pt>
                <c:pt idx="5">
                  <c:v>7.23</c:v>
                </c:pt>
                <c:pt idx="6">
                  <c:v>#N/A</c:v>
                </c:pt>
                <c:pt idx="7">
                  <c:v>7.25</c:v>
                </c:pt>
                <c:pt idx="8">
                  <c:v>#N/A</c:v>
                </c:pt>
                <c:pt idx="9">
                  <c:v>8.8699999999999992</c:v>
                </c:pt>
              </c:numCache>
            </c:numRef>
          </c:val>
          <c:extLst>
            <c:ext xmlns:c16="http://schemas.microsoft.com/office/drawing/2014/chart" uri="{C3380CC4-5D6E-409C-BE32-E72D297353CC}">
              <c16:uniqueId val="{00000006-B53B-4E14-B3A3-3B683AAA8452}"/>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9.91</c:v>
                </c:pt>
                <c:pt idx="2">
                  <c:v>#N/A</c:v>
                </c:pt>
                <c:pt idx="3">
                  <c:v>10.52</c:v>
                </c:pt>
                <c:pt idx="4">
                  <c:v>#N/A</c:v>
                </c:pt>
                <c:pt idx="5">
                  <c:v>11.82</c:v>
                </c:pt>
                <c:pt idx="6">
                  <c:v>#N/A</c:v>
                </c:pt>
                <c:pt idx="7">
                  <c:v>10.98</c:v>
                </c:pt>
                <c:pt idx="8">
                  <c:v>#N/A</c:v>
                </c:pt>
                <c:pt idx="9">
                  <c:v>11.18</c:v>
                </c:pt>
              </c:numCache>
            </c:numRef>
          </c:val>
          <c:extLst>
            <c:ext xmlns:c16="http://schemas.microsoft.com/office/drawing/2014/chart" uri="{C3380CC4-5D6E-409C-BE32-E72D297353CC}">
              <c16:uniqueId val="{00000007-B53B-4E14-B3A3-3B683AAA8452}"/>
            </c:ext>
          </c:extLst>
        </c:ser>
        <c:ser>
          <c:idx val="8"/>
          <c:order val="8"/>
          <c:tx>
            <c:strRef>
              <c:f>[1]データシート!$A$35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1.43</c:v>
                </c:pt>
                <c:pt idx="1">
                  <c:v>#N/A</c:v>
                </c:pt>
                <c:pt idx="2">
                  <c:v>1.4</c:v>
                </c:pt>
                <c:pt idx="3">
                  <c:v>#N/A</c:v>
                </c:pt>
                <c:pt idx="4">
                  <c:v>1.34</c:v>
                </c:pt>
                <c:pt idx="5">
                  <c:v>#N/A</c:v>
                </c:pt>
                <c:pt idx="6">
                  <c:v>1.28</c:v>
                </c:pt>
                <c:pt idx="7">
                  <c:v>#N/A</c:v>
                </c:pt>
                <c:pt idx="8">
                  <c:v>1.26</c:v>
                </c:pt>
                <c:pt idx="9">
                  <c:v>#N/A</c:v>
                </c:pt>
              </c:numCache>
            </c:numRef>
          </c:val>
          <c:extLst>
            <c:ext xmlns:c16="http://schemas.microsoft.com/office/drawing/2014/chart" uri="{C3380CC4-5D6E-409C-BE32-E72D297353CC}">
              <c16:uniqueId val="{00000008-B53B-4E14-B3A3-3B683AAA8452}"/>
            </c:ext>
          </c:extLst>
        </c:ser>
        <c:ser>
          <c:idx val="9"/>
          <c:order val="9"/>
          <c:tx>
            <c:strRef>
              <c:f>[1]データシート!$A$36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2.0699999999999998</c:v>
                </c:pt>
                <c:pt idx="1">
                  <c:v>#N/A</c:v>
                </c:pt>
                <c:pt idx="2">
                  <c:v>2.0699999999999998</c:v>
                </c:pt>
                <c:pt idx="3">
                  <c:v>#N/A</c:v>
                </c:pt>
                <c:pt idx="4">
                  <c:v>2.0699999999999998</c:v>
                </c:pt>
                <c:pt idx="5">
                  <c:v>#N/A</c:v>
                </c:pt>
                <c:pt idx="6">
                  <c:v>2.0499999999999998</c:v>
                </c:pt>
                <c:pt idx="7">
                  <c:v>#N/A</c:v>
                </c:pt>
                <c:pt idx="8">
                  <c:v>1.95</c:v>
                </c:pt>
                <c:pt idx="9">
                  <c:v>#N/A</c:v>
                </c:pt>
              </c:numCache>
            </c:numRef>
          </c:val>
          <c:extLst>
            <c:ext xmlns:c16="http://schemas.microsoft.com/office/drawing/2014/chart" uri="{C3380CC4-5D6E-409C-BE32-E72D297353CC}">
              <c16:uniqueId val="{00000009-B53B-4E14-B3A3-3B683AAA84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4864</c:v>
                </c:pt>
                <c:pt idx="5">
                  <c:v>4819</c:v>
                </c:pt>
                <c:pt idx="8">
                  <c:v>4908</c:v>
                </c:pt>
                <c:pt idx="11">
                  <c:v>4970</c:v>
                </c:pt>
                <c:pt idx="14">
                  <c:v>4992</c:v>
                </c:pt>
              </c:numCache>
            </c:numRef>
          </c:val>
          <c:extLst>
            <c:ext xmlns:c16="http://schemas.microsoft.com/office/drawing/2014/chart" uri="{C3380CC4-5D6E-409C-BE32-E72D297353CC}">
              <c16:uniqueId val="{00000000-30E6-45F5-9DC5-95DFF723139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E6-45F5-9DC5-95DFF723139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8</c:v>
                </c:pt>
                <c:pt idx="3">
                  <c:v>8</c:v>
                </c:pt>
                <c:pt idx="6">
                  <c:v>8</c:v>
                </c:pt>
                <c:pt idx="9">
                  <c:v>7</c:v>
                </c:pt>
                <c:pt idx="12">
                  <c:v>7</c:v>
                </c:pt>
              </c:numCache>
            </c:numRef>
          </c:val>
          <c:extLst>
            <c:ext xmlns:c16="http://schemas.microsoft.com/office/drawing/2014/chart" uri="{C3380CC4-5D6E-409C-BE32-E72D297353CC}">
              <c16:uniqueId val="{00000002-30E6-45F5-9DC5-95DFF723139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322</c:v>
                </c:pt>
                <c:pt idx="3">
                  <c:v>354</c:v>
                </c:pt>
                <c:pt idx="6">
                  <c:v>388</c:v>
                </c:pt>
                <c:pt idx="9">
                  <c:v>423</c:v>
                </c:pt>
                <c:pt idx="12">
                  <c:v>417</c:v>
                </c:pt>
              </c:numCache>
            </c:numRef>
          </c:val>
          <c:extLst>
            <c:ext xmlns:c16="http://schemas.microsoft.com/office/drawing/2014/chart" uri="{C3380CC4-5D6E-409C-BE32-E72D297353CC}">
              <c16:uniqueId val="{00000003-30E6-45F5-9DC5-95DFF723139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535</c:v>
                </c:pt>
                <c:pt idx="3">
                  <c:v>538</c:v>
                </c:pt>
                <c:pt idx="6">
                  <c:v>456</c:v>
                </c:pt>
                <c:pt idx="9">
                  <c:v>581</c:v>
                </c:pt>
                <c:pt idx="12">
                  <c:v>580</c:v>
                </c:pt>
              </c:numCache>
            </c:numRef>
          </c:val>
          <c:extLst>
            <c:ext xmlns:c16="http://schemas.microsoft.com/office/drawing/2014/chart" uri="{C3380CC4-5D6E-409C-BE32-E72D297353CC}">
              <c16:uniqueId val="{00000004-30E6-45F5-9DC5-95DFF723139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E6-45F5-9DC5-95DFF723139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E6-45F5-9DC5-95DFF723139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5522</c:v>
                </c:pt>
                <c:pt idx="3">
                  <c:v>5495</c:v>
                </c:pt>
                <c:pt idx="6">
                  <c:v>5668</c:v>
                </c:pt>
                <c:pt idx="9">
                  <c:v>5755</c:v>
                </c:pt>
                <c:pt idx="12">
                  <c:v>5664</c:v>
                </c:pt>
              </c:numCache>
            </c:numRef>
          </c:val>
          <c:extLst>
            <c:ext xmlns:c16="http://schemas.microsoft.com/office/drawing/2014/chart" uri="{C3380CC4-5D6E-409C-BE32-E72D297353CC}">
              <c16:uniqueId val="{00000007-30E6-45F5-9DC5-95DFF72313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1523</c:v>
                </c:pt>
                <c:pt idx="2">
                  <c:v>#N/A</c:v>
                </c:pt>
                <c:pt idx="3">
                  <c:v>#N/A</c:v>
                </c:pt>
                <c:pt idx="4">
                  <c:v>1576</c:v>
                </c:pt>
                <c:pt idx="5">
                  <c:v>#N/A</c:v>
                </c:pt>
                <c:pt idx="6">
                  <c:v>#N/A</c:v>
                </c:pt>
                <c:pt idx="7">
                  <c:v>1612</c:v>
                </c:pt>
                <c:pt idx="8">
                  <c:v>#N/A</c:v>
                </c:pt>
                <c:pt idx="9">
                  <c:v>#N/A</c:v>
                </c:pt>
                <c:pt idx="10">
                  <c:v>1796</c:v>
                </c:pt>
                <c:pt idx="11">
                  <c:v>#N/A</c:v>
                </c:pt>
                <c:pt idx="12">
                  <c:v>#N/A</c:v>
                </c:pt>
                <c:pt idx="13">
                  <c:v>1676</c:v>
                </c:pt>
                <c:pt idx="14">
                  <c:v>#N/A</c:v>
                </c:pt>
              </c:numCache>
            </c:numRef>
          </c:val>
          <c:smooth val="0"/>
          <c:extLst>
            <c:ext xmlns:c16="http://schemas.microsoft.com/office/drawing/2014/chart" uri="{C3380CC4-5D6E-409C-BE32-E72D297353CC}">
              <c16:uniqueId val="{00000008-30E6-45F5-9DC5-95DFF72313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43133</c:v>
                </c:pt>
                <c:pt idx="5">
                  <c:v>41838</c:v>
                </c:pt>
                <c:pt idx="8">
                  <c:v>41154</c:v>
                </c:pt>
                <c:pt idx="11">
                  <c:v>40555</c:v>
                </c:pt>
                <c:pt idx="14">
                  <c:v>41491</c:v>
                </c:pt>
              </c:numCache>
            </c:numRef>
          </c:val>
          <c:extLst>
            <c:ext xmlns:c16="http://schemas.microsoft.com/office/drawing/2014/chart" uri="{C3380CC4-5D6E-409C-BE32-E72D297353CC}">
              <c16:uniqueId val="{00000000-9892-4F74-A419-0CF8837BF59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1724</c:v>
                </c:pt>
                <c:pt idx="5">
                  <c:v>1586</c:v>
                </c:pt>
                <c:pt idx="8">
                  <c:v>2801</c:v>
                </c:pt>
                <c:pt idx="11">
                  <c:v>2441</c:v>
                </c:pt>
                <c:pt idx="14">
                  <c:v>2150</c:v>
                </c:pt>
              </c:numCache>
            </c:numRef>
          </c:val>
          <c:extLst>
            <c:ext xmlns:c16="http://schemas.microsoft.com/office/drawing/2014/chart" uri="{C3380CC4-5D6E-409C-BE32-E72D297353CC}">
              <c16:uniqueId val="{00000001-9892-4F74-A419-0CF8837BF59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20197</c:v>
                </c:pt>
                <c:pt idx="5">
                  <c:v>20929</c:v>
                </c:pt>
                <c:pt idx="8">
                  <c:v>20915</c:v>
                </c:pt>
                <c:pt idx="11">
                  <c:v>20932</c:v>
                </c:pt>
                <c:pt idx="14">
                  <c:v>21140</c:v>
                </c:pt>
              </c:numCache>
            </c:numRef>
          </c:val>
          <c:extLst>
            <c:ext xmlns:c16="http://schemas.microsoft.com/office/drawing/2014/chart" uri="{C3380CC4-5D6E-409C-BE32-E72D297353CC}">
              <c16:uniqueId val="{00000002-9892-4F74-A419-0CF8837BF59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92-4F74-A419-0CF8837BF59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92-4F74-A419-0CF8837BF59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245</c:v>
                </c:pt>
                <c:pt idx="3">
                  <c:v>520</c:v>
                </c:pt>
                <c:pt idx="6">
                  <c:v>473</c:v>
                </c:pt>
                <c:pt idx="9">
                  <c:v>435</c:v>
                </c:pt>
                <c:pt idx="12">
                  <c:v>488</c:v>
                </c:pt>
              </c:numCache>
            </c:numRef>
          </c:val>
          <c:extLst>
            <c:ext xmlns:c16="http://schemas.microsoft.com/office/drawing/2014/chart" uri="{C3380CC4-5D6E-409C-BE32-E72D297353CC}">
              <c16:uniqueId val="{00000005-9892-4F74-A419-0CF8837BF59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6622</c:v>
                </c:pt>
                <c:pt idx="3">
                  <c:v>6512</c:v>
                </c:pt>
                <c:pt idx="6">
                  <c:v>6079</c:v>
                </c:pt>
                <c:pt idx="9">
                  <c:v>5678</c:v>
                </c:pt>
                <c:pt idx="12">
                  <c:v>5531</c:v>
                </c:pt>
              </c:numCache>
            </c:numRef>
          </c:val>
          <c:extLst>
            <c:ext xmlns:c16="http://schemas.microsoft.com/office/drawing/2014/chart" uri="{C3380CC4-5D6E-409C-BE32-E72D297353CC}">
              <c16:uniqueId val="{00000006-9892-4F74-A419-0CF8837BF59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2727</c:v>
                </c:pt>
                <c:pt idx="3">
                  <c:v>2905</c:v>
                </c:pt>
                <c:pt idx="6">
                  <c:v>2809</c:v>
                </c:pt>
                <c:pt idx="9">
                  <c:v>2670</c:v>
                </c:pt>
                <c:pt idx="12">
                  <c:v>2499</c:v>
                </c:pt>
              </c:numCache>
            </c:numRef>
          </c:val>
          <c:extLst>
            <c:ext xmlns:c16="http://schemas.microsoft.com/office/drawing/2014/chart" uri="{C3380CC4-5D6E-409C-BE32-E72D297353CC}">
              <c16:uniqueId val="{00000007-9892-4F74-A419-0CF8837BF59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5645</c:v>
                </c:pt>
                <c:pt idx="3">
                  <c:v>5769</c:v>
                </c:pt>
                <c:pt idx="6">
                  <c:v>4774</c:v>
                </c:pt>
                <c:pt idx="9">
                  <c:v>4864</c:v>
                </c:pt>
                <c:pt idx="12">
                  <c:v>4855</c:v>
                </c:pt>
              </c:numCache>
            </c:numRef>
          </c:val>
          <c:extLst>
            <c:ext xmlns:c16="http://schemas.microsoft.com/office/drawing/2014/chart" uri="{C3380CC4-5D6E-409C-BE32-E72D297353CC}">
              <c16:uniqueId val="{00000008-9892-4F74-A419-0CF8837BF59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c:v>
                </c:pt>
                <c:pt idx="3">
                  <c:v>4</c:v>
                </c:pt>
                <c:pt idx="6">
                  <c:v>11</c:v>
                </c:pt>
                <c:pt idx="9">
                  <c:v>14</c:v>
                </c:pt>
                <c:pt idx="12">
                  <c:v>0</c:v>
                </c:pt>
              </c:numCache>
            </c:numRef>
          </c:val>
          <c:extLst>
            <c:ext xmlns:c16="http://schemas.microsoft.com/office/drawing/2014/chart" uri="{C3380CC4-5D6E-409C-BE32-E72D297353CC}">
              <c16:uniqueId val="{00000009-9892-4F74-A419-0CF8837BF59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51767</c:v>
                </c:pt>
                <c:pt idx="3">
                  <c:v>49696</c:v>
                </c:pt>
                <c:pt idx="6">
                  <c:v>49032</c:v>
                </c:pt>
                <c:pt idx="9">
                  <c:v>48462</c:v>
                </c:pt>
                <c:pt idx="12">
                  <c:v>50150</c:v>
                </c:pt>
              </c:numCache>
            </c:numRef>
          </c:val>
          <c:extLst>
            <c:ext xmlns:c16="http://schemas.microsoft.com/office/drawing/2014/chart" uri="{C3380CC4-5D6E-409C-BE32-E72D297353CC}">
              <c16:uniqueId val="{0000000A-9892-4F74-A419-0CF8837BF5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1952</c:v>
                </c:pt>
                <c:pt idx="2">
                  <c:v>#N/A</c:v>
                </c:pt>
                <c:pt idx="3">
                  <c:v>#N/A</c:v>
                </c:pt>
                <c:pt idx="4">
                  <c:v>1054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92-4F74-A419-0CF8837BF5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3564</c:v>
                </c:pt>
                <c:pt idx="1">
                  <c:v>3565</c:v>
                </c:pt>
                <c:pt idx="2">
                  <c:v>3565</c:v>
                </c:pt>
              </c:numCache>
            </c:numRef>
          </c:val>
          <c:extLst>
            <c:ext xmlns:c16="http://schemas.microsoft.com/office/drawing/2014/chart" uri="{C3380CC4-5D6E-409C-BE32-E72D297353CC}">
              <c16:uniqueId val="{00000000-0274-4C75-98DB-F14A82299F5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9325</c:v>
                </c:pt>
                <c:pt idx="1">
                  <c:v>9336</c:v>
                </c:pt>
                <c:pt idx="2">
                  <c:v>9346</c:v>
                </c:pt>
              </c:numCache>
            </c:numRef>
          </c:val>
          <c:extLst>
            <c:ext xmlns:c16="http://schemas.microsoft.com/office/drawing/2014/chart" uri="{C3380CC4-5D6E-409C-BE32-E72D297353CC}">
              <c16:uniqueId val="{00000001-0274-4C75-98DB-F14A82299F5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9948</c:v>
                </c:pt>
                <c:pt idx="1">
                  <c:v>9952</c:v>
                </c:pt>
                <c:pt idx="2">
                  <c:v>10078</c:v>
                </c:pt>
              </c:numCache>
            </c:numRef>
          </c:val>
          <c:extLst>
            <c:ext xmlns:c16="http://schemas.microsoft.com/office/drawing/2014/chart" uri="{C3380CC4-5D6E-409C-BE32-E72D297353CC}">
              <c16:uniqueId val="{00000002-0274-4C75-98DB-F14A82299F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{8EBEBF31-5B65-4689-B8F5-D007D7E8CB3A}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295-48C2-B9CD-7785DF56B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{9197C0DB-804A-4BE5-A6DE-1CAFF31AD4D3}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95-48C2-B9CD-7785DF56B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{7A9EA25D-FD37-4A66-A4FF-C64547BDFFEE}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95-48C2-B9CD-7785DF56B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{72FF0C15-07EC-4A62-9B63-467867D0896D}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95-48C2-B9CD-7785DF56B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{E46D69EA-72AA-4FB6-B25C-7CC0672444F4}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95-48C2-B9CD-7785DF56B8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{B8840E18-062D-4A18-97A8-451B6522E50F}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295-48C2-B9CD-7785DF56B8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{87A06CDB-BB43-4650-BD3A-CFD8A356D278}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295-48C2-B9CD-7785DF56B8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{52D11A0B-DF99-43DF-B366-E8331FAF2CFA}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295-48C2-B9CD-7785DF56B8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{68059A6F-D114-4EE0-B460-7EF1372A8CD7}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295-48C2-B9CD-7785DF56B8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58.2</c:v>
                </c:pt>
                <c:pt idx="16">
                  <c:v>59.5</c:v>
                </c:pt>
                <c:pt idx="24">
                  <c:v>60.9</c:v>
                </c:pt>
                <c:pt idx="32">
                  <c:v>61.7</c:v>
                </c:pt>
              </c:numCache>
            </c:numRef>
          </c:xVal>
          <c:yVal>
            <c:numRef>
              <c:f>公会計指標分析・財政指標組合せ分析表!$BP$51:$DC$51</c:f>
              <c:numCache>
                <c:formatCode>#,##0.0;"▲ "#,##0.0</c:formatCode>
                <c:ptCount val="40"/>
                <c:pt idx="0">
                  <c:v>9.9</c:v>
                </c:pt>
                <c:pt idx="8">
                  <c:v>5.5</c:v>
                </c:pt>
              </c:numCache>
            </c:numRef>
          </c:yVal>
          <c:smooth val="0"/>
          <c:extLst>
            <c:ext xmlns:c16="http://schemas.microsoft.com/office/drawing/2014/chart" uri="{C3380CC4-5D6E-409C-BE32-E72D297353CC}">
              <c16:uniqueId val="{00000009-7295-48C2-B9CD-7785DF56B8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{88EB8BF6-025F-472F-A365-657B0442E4C9}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295-48C2-B9CD-7785DF56B8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{07F0A186-72EC-4B52-AD8A-A1A1408AC67D}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95-48C2-B9CD-7785DF56B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{DB6EFAA8-9FA3-4397-A2A0-18AFC0A493E3}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95-48C2-B9CD-7785DF56B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{48B8B4E5-E64F-4B7A-A4EB-C7368792BEE3}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95-48C2-B9CD-7785DF56B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{19A662F0-E69E-42B2-9403-3A7E9A615950}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95-48C2-B9CD-7785DF56B8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{E6567134-8EE2-409D-89B6-A3E5A0F23D64}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295-48C2-B9CD-7785DF56B8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{2EB48B93-C8A1-428B-9DD0-3FF1D7A6AA94}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295-48C2-B9CD-7785DF56B8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{0731C216-26AF-4CE4-876A-961B378BD071}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295-48C2-B9CD-7785DF56B8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{C8F3A823-EE26-4B50-BC9D-B657697DD634}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295-48C2-B9CD-7785DF56B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7295-48C2-B9CD-7785DF56B8A7}"/>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{B0D3C6D0-29E9-4E86-9685-6649AB055408}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4DE-4DBC-9A82-65A34A3E51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{41DD0CC5-82F8-4D5C-A54D-AB9172B10BB4}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DE-4DBC-9A82-65A34A3E51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{50B4FE86-575B-42A8-B365-434F6B38B796}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DE-4DBC-9A82-65A34A3E51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{620FBEA3-299C-4B88-B820-E5F5600508BC}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DE-4DBC-9A82-65A34A3E51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{B7AB0814-A935-4F05-AC0F-7660FC14C70D}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DE-4DBC-9A82-65A34A3E518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{09A53808-738D-4063-8DC6-2BF273B55D03}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4DE-4DBC-9A82-65A34A3E518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{3AC63B4B-CE6D-46FC-9FF1-F371AE243039}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4DE-4DBC-9A82-65A34A3E518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{28CEC232-F8B4-481E-AC38-11CA65CF9BA6}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4DE-4DBC-9A82-65A34A3E518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{466661ED-9FD6-4CA9-96C7-B1BE49FF21AF}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4DE-4DBC-9A82-65A34A3E51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7.9</c:v>
                </c:pt>
                <c:pt idx="16">
                  <c:v>8.1</c:v>
                </c:pt>
                <c:pt idx="24">
                  <c:v>8.6999999999999993</c:v>
                </c:pt>
                <c:pt idx="32">
                  <c:v>8.8000000000000007</c:v>
                </c:pt>
              </c:numCache>
            </c:numRef>
          </c:xVal>
          <c:yVal>
            <c:numRef>
              <c:f>公会計指標分析・財政指標組合せ分析表!$BP$73:$DC$73</c:f>
              <c:numCache>
                <c:formatCode>#,##0.0;"▲ "#,##0.0</c:formatCode>
                <c:ptCount val="40"/>
                <c:pt idx="0">
                  <c:v>9.9</c:v>
                </c:pt>
                <c:pt idx="8">
                  <c:v>5.5</c:v>
                </c:pt>
              </c:numCache>
            </c:numRef>
          </c:yVal>
          <c:smooth val="0"/>
          <c:extLst>
            <c:ext xmlns:c16="http://schemas.microsoft.com/office/drawing/2014/chart" uri="{C3380CC4-5D6E-409C-BE32-E72D297353CC}">
              <c16:uniqueId val="{00000009-94DE-4DBC-9A82-65A34A3E51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{999D0CF2-98BA-44A2-93DA-D73B8C8B2843}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4DE-4DBC-9A82-65A34A3E51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{ADC25586-5C62-45D8-9773-56034EB7AE99}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DE-4DBC-9A82-65A34A3E51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{8EDC8D96-7480-47EC-89FA-527DEE6B7C3C}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DE-4DBC-9A82-65A34A3E51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{7CB97D3F-2926-47A3-93BC-2BD9A344B072}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DE-4DBC-9A82-65A34A3E51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{A740CBCE-1040-41D9-8883-9DE22BE46912}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DE-4DBC-9A82-65A34A3E518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{56AB2628-FA6D-43D3-BD2B-F689000B3672}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4DE-4DBC-9A82-65A34A3E518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{CBF377B6-5BE2-4A36-BD0B-EF9FDB6153DE}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4DE-4DBC-9A82-65A34A3E518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{7D02B599-FA59-4AE8-A750-FA4838423861}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4DE-4DBC-9A82-65A34A3E518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{1A8BD214-39C9-4791-905A-A2F9F7BE8923}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4DE-4DBC-9A82-65A34A3E51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94DE-4DBC-9A82-65A34A3E518B}"/>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BAB02AA-02EA-4F0B-A388-0884B42F6851}"/>
            </a:ext>
          </a:extLst>
        </xdr:cNvPr>
        <xdr:cNvSpPr>
          <a:spLocks noChangeArrowheads="1"/>
        </xdr:cNvSpPr>
      </xdr:nvSpPr>
      <xdr:spPr bwMode="auto">
        <a:xfrm rot="5400000">
          <a:off x="514445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F8891DD-98E1-4C89-9472-02FDB782F154}"/>
            </a:ext>
          </a:extLst>
        </xdr:cNvPr>
        <xdr:cNvSpPr>
          <a:spLocks/>
        </xdr:cNvSpPr>
      </xdr:nvSpPr>
      <xdr:spPr bwMode="auto">
        <a:xfrm>
          <a:off x="720090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D1570BD-BAAA-439B-99D4-4CF6FCAA86D6}"/>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2138C58F-8006-4CDD-AC01-0129EB84CF41}"/>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05DDDC9-F712-481F-A85A-44325F00BDD3}"/>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CA0BDCB-C763-4991-9568-0C2A7F6C72F6}"/>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9A9FCC9-A20E-4A14-8850-27C85C05218F}"/>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C7D64824-49D5-4755-B668-FC46F6C3EDB9}"/>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0AB3A91-86B5-4358-84E8-4A00BDC409FF}"/>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7A06962-606D-496E-BC58-D70958DFD92A}"/>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5B4ED4E2-4C32-42F4-A692-836BD65F6094}"/>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E867BA0-F0D6-4C5F-B14E-678CD0FC1AB4}"/>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65E2180-4DE1-4001-9A2F-B5D21CE67844}"/>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F04E898-3831-4ECD-92BE-903845C1C4B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897E42F-8853-4F08-9B2E-0BA5722E4458}"/>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41850E16-D200-442F-B928-3FE7ADB5DBE9}"/>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5772A0C-FAA2-4617-B9FC-AAD1CDC40E5B}"/>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4ACEE26-B34D-4976-A19D-92AFB542F71A}"/>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2684FE57-06D4-4C88-A93B-F82069929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DB88554E-8810-45EC-B6F2-AB7DCDFC8B42}"/>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C209354-FE62-4B9B-8B35-4F5E7292BDB6}"/>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元利償還金は、平成６年度に借入した学校教育施設等整備事業債の償還が終了したことなどから減少している。</a:t>
          </a:r>
        </a:p>
        <a:p>
          <a:r>
            <a:rPr kumimoji="1" lang="ja-JP" altLang="en-US" sz="1100">
              <a:latin typeface="ＭＳ ゴシック" pitchFamily="49" charset="-128"/>
              <a:ea typeface="ＭＳ ゴシック" pitchFamily="49" charset="-128"/>
            </a:rPr>
            <a:t>　組合等が起こした地方債の元利償還金に対する負担金等は、公立紀南病院組合の医療機器整備事業等に係る元利償還金に対する負担割合の変更などに伴い減少している。</a:t>
          </a:r>
        </a:p>
        <a:p>
          <a:r>
            <a:rPr kumimoji="1" lang="ja-JP" altLang="en-US" sz="1100">
              <a:latin typeface="ＭＳ ゴシック" pitchFamily="49" charset="-128"/>
              <a:ea typeface="ＭＳ ゴシック" pitchFamily="49" charset="-128"/>
            </a:rPr>
            <a:t>　算入公債費等は、事業費補正により基準財政需要額に算入された公債費において道路橋りょう費等の減少はあるものの、臨時財政対策債及び合併特例債の償還金の増加などに伴い増加している。</a:t>
          </a:r>
        </a:p>
        <a:p>
          <a:r>
            <a:rPr kumimoji="1" lang="ja-JP" altLang="en-US" sz="1100">
              <a:latin typeface="ＭＳ ゴシック" pitchFamily="49" charset="-128"/>
              <a:ea typeface="ＭＳ ゴシック" pitchFamily="49" charset="-128"/>
            </a:rPr>
            <a:t>　このため、実質公債費比率は単年度比で</a:t>
          </a:r>
          <a:r>
            <a:rPr kumimoji="1" lang="en-US" altLang="ja-JP" sz="1100">
              <a:latin typeface="ＭＳ ゴシック" pitchFamily="49" charset="-128"/>
              <a:ea typeface="ＭＳ ゴシック" pitchFamily="49" charset="-128"/>
            </a:rPr>
            <a:t>0.9</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8.6</a:t>
          </a:r>
          <a:r>
            <a:rPr kumimoji="1" lang="ja-JP" altLang="en-US" sz="1100">
              <a:latin typeface="ＭＳ ゴシック" pitchFamily="49" charset="-128"/>
              <a:ea typeface="ＭＳ ゴシック" pitchFamily="49" charset="-128"/>
            </a:rPr>
            <a:t>％、３ヶ年平均では</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ポイント増加し</a:t>
          </a:r>
          <a:r>
            <a:rPr kumimoji="1" lang="en-US" altLang="ja-JP" sz="1100">
              <a:latin typeface="ＭＳ ゴシック" pitchFamily="49" charset="-128"/>
              <a:ea typeface="ＭＳ ゴシック" pitchFamily="49" charset="-128"/>
            </a:rPr>
            <a:t>8.8</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今後においても、地方債の発行については、交付税措置のある有利な起債を活用し、計画的な発行に努める。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57F3125A-7068-48D7-9F40-10E047C89D0F}"/>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CA7ECB1-0C79-4081-BAD3-A5551F84A27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F1B6265-D2B7-4855-99AD-32125EE072E5}"/>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20FB16DE-AB22-4A11-8919-B9C927475FB2}"/>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EF5B951-715A-4E4E-83BB-04EFA1DBBA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9BA6E83C-DFF2-4236-8487-D4FB55547651}"/>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781EB41-51F1-42B9-BAC8-E5674EB39433}"/>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D3D8D088-74ED-46AC-AE87-8E1C063F4343}"/>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34294BF-DBBE-4E96-B8C5-68D5FEC6BC7A}"/>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81B3B9E-D208-432D-8563-F8792FFBE06E}"/>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60CDFB8F-FEFA-4719-85BD-3E737CF7EB9B}"/>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2DF22F0-7571-4B77-A1CE-1E308FC9C277}"/>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E9C2B8F7-BC2B-4F2D-BBC9-D9B05E69AD7A}"/>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AB31905-DCED-4F4F-B871-7F9FFB90FFD9}"/>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EDB7EBD7-CC5E-49FB-954B-2C9237D298B6}"/>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FF44C68-13A4-44AA-9673-42B25D4D5AE9}"/>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D8A949C3-9AC4-4ED5-8666-9E165C8219AB}"/>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4122C77-57D7-4A0C-82AB-DF863CE52681}"/>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C4E1AFD-6BDF-4700-8116-5B2F370ECE7E}"/>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F6B63DF-1BA4-4088-8AC0-80782F6F85CA}"/>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637DEE78-EB7F-4A95-9ADC-4626DCD82686}"/>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FA2698A-3A6B-44E2-9E43-DEC2AC02C4E1}"/>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B55D1E9-AE11-4B18-AC61-659B738F1A0E}"/>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3FC2527-D837-4036-852D-F65BE0E1821B}"/>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FB03485-230F-4241-8ABF-76EBA87F060F}"/>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0C7FA4D-DA15-4D41-9B53-2F721D907D53}"/>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一般会計等に係る地方債の現在高は、臨時財政対策債の定期償還による減少はあるものの、庁舎整備事業などの大型事業の財源として地方債を発行したことにより、全体で</a:t>
          </a:r>
          <a:r>
            <a:rPr kumimoji="1" lang="en-US" altLang="ja-JP" sz="1050">
              <a:latin typeface="ＭＳ ゴシック" pitchFamily="49" charset="-128"/>
              <a:ea typeface="ＭＳ ゴシック" pitchFamily="49" charset="-128"/>
            </a:rPr>
            <a:t>1,688</a:t>
          </a:r>
          <a:r>
            <a:rPr kumimoji="1" lang="ja-JP" altLang="en-US" sz="1050">
              <a:latin typeface="ＭＳ ゴシック" pitchFamily="49" charset="-128"/>
              <a:ea typeface="ＭＳ ゴシック" pitchFamily="49" charset="-128"/>
            </a:rPr>
            <a:t>百万円増加している。</a:t>
          </a:r>
        </a:p>
        <a:p>
          <a:r>
            <a:rPr kumimoji="1" lang="ja-JP" altLang="en-US" sz="1050">
              <a:latin typeface="ＭＳ ゴシック" pitchFamily="49" charset="-128"/>
              <a:ea typeface="ＭＳ ゴシック" pitchFamily="49" charset="-128"/>
            </a:rPr>
            <a:t>　組合等負担見込額は、公立紀南病院組合の地方債現在高が減少したほか、令和２年度で富田川衛生施設組合の起債償還が終了したことなどにより減少している。</a:t>
          </a:r>
        </a:p>
        <a:p>
          <a:r>
            <a:rPr kumimoji="1" lang="ja-JP" altLang="en-US" sz="1050">
              <a:latin typeface="ＭＳ ゴシック" pitchFamily="49" charset="-128"/>
              <a:ea typeface="ＭＳ ゴシック" pitchFamily="49" charset="-128"/>
            </a:rPr>
            <a:t>　退職手当負担見込額は、対象職員数の減少などから将来負担額は減少している。</a:t>
          </a:r>
        </a:p>
        <a:p>
          <a:r>
            <a:rPr kumimoji="1" lang="ja-JP" altLang="en-US" sz="1050">
              <a:latin typeface="ＭＳ ゴシック" pitchFamily="49" charset="-128"/>
              <a:ea typeface="ＭＳ ゴシック" pitchFamily="49" charset="-128"/>
            </a:rPr>
            <a:t>　充当可能基金は、観光振興基金等の取崩しを行ったものの、森林環境譲与税活用基金等への積立てを行ったことにより、前年度と比べて</a:t>
          </a:r>
          <a:r>
            <a:rPr kumimoji="1" lang="en-US" altLang="ja-JP" sz="1050">
              <a:latin typeface="ＭＳ ゴシック" pitchFamily="49" charset="-128"/>
              <a:ea typeface="ＭＳ ゴシック" pitchFamily="49" charset="-128"/>
            </a:rPr>
            <a:t>208</a:t>
          </a:r>
          <a:r>
            <a:rPr kumimoji="1" lang="ja-JP" altLang="en-US" sz="1050">
              <a:latin typeface="ＭＳ ゴシック" pitchFamily="49" charset="-128"/>
              <a:ea typeface="ＭＳ ゴシック" pitchFamily="49" charset="-128"/>
            </a:rPr>
            <a:t>百万円増加している。</a:t>
          </a:r>
        </a:p>
        <a:p>
          <a:r>
            <a:rPr kumimoji="1" lang="ja-JP" altLang="en-US" sz="1050">
              <a:latin typeface="ＭＳ ゴシック" pitchFamily="49" charset="-128"/>
              <a:ea typeface="ＭＳ ゴシック" pitchFamily="49" charset="-128"/>
            </a:rPr>
            <a:t>　充当可能特定歳入は、都市計画事業費に係る地方債現在高が減少したことから、都市計画税の充当可能見込額などが減少している。</a:t>
          </a:r>
        </a:p>
        <a:p>
          <a:r>
            <a:rPr kumimoji="1" lang="ja-JP" altLang="en-US" sz="1050">
              <a:latin typeface="ＭＳ ゴシック" pitchFamily="49" charset="-128"/>
              <a:ea typeface="ＭＳ ゴシック" pitchFamily="49" charset="-128"/>
            </a:rPr>
            <a:t>　基準財政需要額算入見込額は、下水道費に係る算入見込額の減少はあるものの、緊急防災・減災事業債の同意等額の増加などにより算入見込額が増加している。</a:t>
          </a:r>
        </a:p>
        <a:p>
          <a:r>
            <a:rPr kumimoji="1" lang="ja-JP" altLang="en-US" sz="1050">
              <a:latin typeface="ＭＳ ゴシック" pitchFamily="49" charset="-128"/>
              <a:ea typeface="ＭＳ ゴシック" pitchFamily="49" charset="-128"/>
            </a:rPr>
            <a:t>　令和３年度以降も庁舎整備事業や防災行政無線戸別受信機整備事業などの大型事業が継続するため、地方債現在高は増加する見込みであるが、庁舎整備事業が完了する令和６年度以降は新規発行額が減少に転じ、地方債現在高は減少傾向とな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D1D90F2D-09B4-4923-90EF-1C31C4895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75CD93B-A6AC-4D8C-82A2-D834E3B2F025}"/>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703927B-D9AA-4445-9317-5956622FE564}"/>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8B0F7F0-204F-4FE3-9BEF-52DA2E28F78C}"/>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3BC8508-7BE8-4FEB-8E45-0A4C67CDB861}"/>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07BD00E-3F86-416D-8021-433DBC08255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D68453E-155F-4C52-801D-2B2E2F92CB1C}"/>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56619A54-AAB5-4AE4-A015-DE4F5BBF58AF}"/>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F4A587C-B3BC-4277-A131-90185BA2025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DE288C2C-21C0-41B0-B079-4033786A2F31}"/>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99AFC24-EC88-44C7-BF19-F6F067B51A19}"/>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令和２年度における基金残高については、前年度末と比べ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百万円の増加となっている。これは、観光戦略推進事業に要する資金に充てるため観光振興基金を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減少はあるものの、後年度に森林の有する公益的機能の維持・発揮を図るための森林の整備及びその促進に関する施策の財源として活用するため、森林環境譲与税を森林環境譲与税活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百万円積み立てたことなどにより増加したものである。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今後についても、最も確実かつ有利な方法により基金の管理を行い、基金残高の確保に努める。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51028B7E-B39D-4DCB-A148-F495EA09E3C3}"/>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CDF6CF5-81C0-435E-9AE4-B605D4C2024C}"/>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6092A875-A4FE-4310-8A13-9EDA0D82170B}"/>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地域振興基金については、本市が有する豊かな自然と歴史を生かした新地方都市の創造のため実施する地域振興事業に要する資金に充てることができる。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庁舎整備基金については、庁舎の整備に要する資金に充てることができる。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三四六総合運動公園整備事業基金については、三四六総合運動公園整備事業に要する資金及び事業に係る市債の償還に充てることができる。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令和２年度末における基金残高については、前年度末と比べ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百万円の増加となっている。これは、観光戦略推進事業に要する資金に充てるため観光振興基金を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減少はあるものの、後年度に森林の有する公益的機能の維持・発揮を図るための森林の整備及びその促進に関する施策の財源として活用するため、森林環境譲与税を森林環境譲与税活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百万円積み立てたことなどにより増加しものである。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今後、庁舎整備に係る財源として庁舎整備基金から約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百万円、県事業分に係る起債の償還財源として三四六総合運動公園整備事業基金から約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百万円を取り崩す予定としており、基金残高は減少していく見込みであるが、今後も最も確実かつ有利な方法により基金の管理を行い、基金残高の確保に努める。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01C196A-F286-4C8A-AB15-B14AE0C7E11C}"/>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FD272024-B5AF-4026-BE53-5C7979D1E4B9}"/>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E011FE4-6C84-44E5-8908-CB29EE4EA09B}"/>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令和２年度末における基金残高については、基金運用益を積み立てたことに伴い微増したものである。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今後についても、最も確実かつ有利な方法により基金の管理を行い、決算状況を踏まえて、可能な範囲で積立てを行うか、また、取崩しを行うかを見極め、基金残高の確保に努める。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14CA2426-A6B2-48F7-9E1A-279E546A6C23}"/>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3D5CF846-C7FE-4434-ABB2-388B66976B33}"/>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94FFA62-FB87-4DFF-A5B1-5C19011F1A0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令和２年度末における基金残高については、前年度末と比べ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百万円の増加となっている。これは、基金運用益を積み立てたことに伴い増加したものである。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今後についても、最も確実かつ有利な方法により基金の管理を行い、決算状況を踏まえて、可能な範囲で積立てを行うか、また、取崩しを行うかを見極め、基金残高の確保に努める。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240E10E4-F1CC-43F3-B64E-F859A208F932}"/>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有形固定資産減価償却率は類似団体、全国平均と同水準にあ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、和歌山県平均との比較では低い水準となっている。</a:t>
          </a:r>
          <a:endParaRPr lang="ja-JP" altLang="ja-JP">
            <a:effectLst/>
          </a:endParaRPr>
        </a:p>
        <a:p>
          <a:r>
            <a:rPr kumimoji="1" lang="ja-JP" altLang="ja-JP" sz="1100">
              <a:solidFill>
                <a:schemeClr val="dk1"/>
              </a:solidFill>
              <a:effectLst/>
              <a:latin typeface="+mn-lt"/>
              <a:ea typeface="+mn-ea"/>
              <a:cs typeface="+mn-cs"/>
            </a:rPr>
            <a:t>今後も有形固定資産減価償却率については、上昇傾向が続くことが見込まれるため、老朽化した施設の集約化や除却、更新等について検討を行う必要がある。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159221</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73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162469</xdr:rowOff>
    </xdr:from>
    <xdr:to>
      <xdr:col>23</xdr:col>
      <xdr:colOff>85725</xdr:colOff>
      <xdr:row>30</xdr:row>
      <xdr:rowOff>15694</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90604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29</xdr:row>
      <xdr:rowOff>162469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86286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28394</xdr:rowOff>
    </xdr:from>
    <xdr:to>
      <xdr:col>11</xdr:col>
      <xdr:colOff>187325</xdr:colOff>
      <xdr:row>29</xdr:row>
      <xdr:rowOff>129994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79194</xdr:rowOff>
    </xdr:from>
    <xdr:to>
      <xdr:col>15</xdr:col>
      <xdr:colOff>136525</xdr:colOff>
      <xdr:row>29</xdr:row>
      <xdr:rowOff>119289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82276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153579</xdr:rowOff>
    </xdr:from>
    <xdr:to>
      <xdr:col>7</xdr:col>
      <xdr:colOff>187325</xdr:colOff>
      <xdr:row>29</xdr:row>
      <xdr:rowOff>83729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32929</xdr:rowOff>
    </xdr:from>
    <xdr:to>
      <xdr:col>11</xdr:col>
      <xdr:colOff>136525</xdr:colOff>
      <xdr:row>29</xdr:row>
      <xdr:rowOff>79194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77650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32946</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100256</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債務償還比率は類似団体、全国平均、和歌山県平均より低い水準となっている。</a:t>
          </a:r>
          <a:r>
            <a:rPr kumimoji="1" lang="ja-JP" altLang="en-US" sz="1100">
              <a:solidFill>
                <a:schemeClr val="dk1"/>
              </a:solidFill>
              <a:effectLst/>
              <a:latin typeface="+mn-lt"/>
              <a:ea typeface="+mn-ea"/>
              <a:cs typeface="+mn-cs"/>
            </a:rPr>
            <a:t>地方債現在高の増加により前年度と比べ上昇することとなったが、</a:t>
          </a:r>
          <a:r>
            <a:rPr kumimoji="1" lang="ja-JP" altLang="ja-JP" sz="1100">
              <a:solidFill>
                <a:schemeClr val="dk1"/>
              </a:solidFill>
              <a:effectLst/>
              <a:latin typeface="+mn-lt"/>
              <a:ea typeface="+mn-ea"/>
              <a:cs typeface="+mn-cs"/>
            </a:rPr>
            <a:t>経常的経費である</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等の業務支出は増加傾向ではあるものの、</a:t>
          </a:r>
          <a:r>
            <a:rPr kumimoji="1" lang="ja-JP" altLang="en-US" sz="1100">
              <a:solidFill>
                <a:schemeClr val="dk1"/>
              </a:solidFill>
              <a:effectLst/>
              <a:latin typeface="+mn-lt"/>
              <a:ea typeface="+mn-ea"/>
              <a:cs typeface="+mn-cs"/>
            </a:rPr>
            <a:t>経常的収入も増加したこと</a:t>
          </a:r>
          <a:r>
            <a:rPr kumimoji="1" lang="ja-JP" altLang="ja-JP" sz="1100">
              <a:solidFill>
                <a:schemeClr val="dk1"/>
              </a:solidFill>
              <a:effectLst/>
              <a:latin typeface="+mn-lt"/>
              <a:ea typeface="+mn-ea"/>
              <a:cs typeface="+mn-cs"/>
            </a:rPr>
            <a:t>から低い水準となっている。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54081</xdr:rowOff>
    </xdr:from>
    <xdr:to>
      <xdr:col>76</xdr:col>
      <xdr:colOff>73025</xdr:colOff>
      <xdr:row>30</xdr:row>
      <xdr:rowOff>155681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76958</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82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19657</xdr:rowOff>
    </xdr:from>
    <xdr:to>
      <xdr:col>72</xdr:col>
      <xdr:colOff>123825</xdr:colOff>
      <xdr:row>30</xdr:row>
      <xdr:rowOff>121257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9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70457</xdr:rowOff>
    </xdr:from>
    <xdr:to>
      <xdr:col>76</xdr:col>
      <xdr:colOff>22225</xdr:colOff>
      <xdr:row>30</xdr:row>
      <xdr:rowOff>104881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4084300" y="5985482"/>
          <a:ext cx="711200" cy="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38008</xdr:rowOff>
    </xdr:from>
    <xdr:to>
      <xdr:col>68</xdr:col>
      <xdr:colOff>123825</xdr:colOff>
      <xdr:row>30</xdr:row>
      <xdr:rowOff>139608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9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70457</xdr:rowOff>
    </xdr:from>
    <xdr:to>
      <xdr:col>72</xdr:col>
      <xdr:colOff>73025</xdr:colOff>
      <xdr:row>30</xdr:row>
      <xdr:rowOff>88808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5985482"/>
          <a:ext cx="762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92583</xdr:rowOff>
    </xdr:from>
    <xdr:to>
      <xdr:col>64</xdr:col>
      <xdr:colOff>123825</xdr:colOff>
      <xdr:row>31</xdr:row>
      <xdr:rowOff>22733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88808</xdr:rowOff>
    </xdr:from>
    <xdr:to>
      <xdr:col>68</xdr:col>
      <xdr:colOff>73025</xdr:colOff>
      <xdr:row>30</xdr:row>
      <xdr:rowOff>143383</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6003833"/>
          <a:ext cx="7620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64516</xdr:rowOff>
    </xdr:from>
    <xdr:to>
      <xdr:col>60</xdr:col>
      <xdr:colOff>123825</xdr:colOff>
      <xdr:row>30</xdr:row>
      <xdr:rowOff>166116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115316</xdr:rowOff>
    </xdr:from>
    <xdr:to>
      <xdr:col>64</xdr:col>
      <xdr:colOff>73025</xdr:colOff>
      <xdr:row>30</xdr:row>
      <xdr:rowOff>143383</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603034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137784</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156135</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7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39260</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78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11193</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45974</xdr:rowOff>
    </xdr:from>
    <xdr:to>
      <xdr:col>24</xdr:col>
      <xdr:colOff>114300</xdr:colOff>
      <xdr:row>38</xdr:row>
      <xdr:rowOff>147574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68851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1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xdr:rowOff>
    </xdr:from>
    <xdr:to>
      <xdr:col>20</xdr:col>
      <xdr:colOff>38100</xdr:colOff>
      <xdr:row>38</xdr:row>
      <xdr:rowOff>113284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62484</xdr:rowOff>
    </xdr:from>
    <xdr:to>
      <xdr:col>24</xdr:col>
      <xdr:colOff>63500</xdr:colOff>
      <xdr:row>38</xdr:row>
      <xdr:rowOff>96774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5775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141986</xdr:rowOff>
    </xdr:from>
    <xdr:to>
      <xdr:col>15</xdr:col>
      <xdr:colOff>101600</xdr:colOff>
      <xdr:row>38</xdr:row>
      <xdr:rowOff>72136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21336</xdr:rowOff>
    </xdr:from>
    <xdr:to>
      <xdr:col>19</xdr:col>
      <xdr:colOff>177800</xdr:colOff>
      <xdr:row>38</xdr:row>
      <xdr:rowOff>62484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5364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21336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499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64262</xdr:rowOff>
    </xdr:from>
    <xdr:to>
      <xdr:col>6</xdr:col>
      <xdr:colOff>38100</xdr:colOff>
      <xdr:row>37</xdr:row>
      <xdr:rowOff>165862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115062</xdr:rowOff>
    </xdr:from>
    <xdr:to>
      <xdr:col>10</xdr:col>
      <xdr:colOff>114300</xdr:colOff>
      <xdr:row>37</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4587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129811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0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88663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10939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34734</xdr:rowOff>
    </xdr:from>
    <xdr:to>
      <xdr:col>55</xdr:col>
      <xdr:colOff>50800</xdr:colOff>
      <xdr:row>35</xdr:row>
      <xdr:rowOff>136334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57611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5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55461</xdr:rowOff>
    </xdr:from>
    <xdr:to>
      <xdr:col>50</xdr:col>
      <xdr:colOff>165100</xdr:colOff>
      <xdr:row>35</xdr:row>
      <xdr:rowOff>157061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0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85534</xdr:rowOff>
    </xdr:from>
    <xdr:to>
      <xdr:col>55</xdr:col>
      <xdr:colOff>0</xdr:colOff>
      <xdr:row>35</xdr:row>
      <xdr:rowOff>106261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086284"/>
          <a:ext cx="8382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61443</xdr:rowOff>
    </xdr:from>
    <xdr:to>
      <xdr:col>46</xdr:col>
      <xdr:colOff>38100</xdr:colOff>
      <xdr:row>35</xdr:row>
      <xdr:rowOff>163043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0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106261</xdr:rowOff>
    </xdr:from>
    <xdr:to>
      <xdr:col>50</xdr:col>
      <xdr:colOff>114300</xdr:colOff>
      <xdr:row>35</xdr:row>
      <xdr:rowOff>112243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107011"/>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79845</xdr:rowOff>
    </xdr:from>
    <xdr:to>
      <xdr:col>41</xdr:col>
      <xdr:colOff>101600</xdr:colOff>
      <xdr:row>36</xdr:row>
      <xdr:rowOff>9995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0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112243</xdr:rowOff>
    </xdr:from>
    <xdr:to>
      <xdr:col>45</xdr:col>
      <xdr:colOff>177800</xdr:colOff>
      <xdr:row>35</xdr:row>
      <xdr:rowOff>130645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11299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96533</xdr:rowOff>
    </xdr:from>
    <xdr:to>
      <xdr:col>36</xdr:col>
      <xdr:colOff>165100</xdr:colOff>
      <xdr:row>36</xdr:row>
      <xdr:rowOff>26683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0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130645</xdr:rowOff>
    </xdr:from>
    <xdr:to>
      <xdr:col>41</xdr:col>
      <xdr:colOff>50800</xdr:colOff>
      <xdr:row>35</xdr:row>
      <xdr:rowOff>147333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13139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2138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58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8120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583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26522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58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43210</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587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158387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956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137160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809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122465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27577</xdr:rowOff>
    </xdr:from>
    <xdr:to>
      <xdr:col>6</xdr:col>
      <xdr:colOff>38100</xdr:colOff>
      <xdr:row>61</xdr:row>
      <xdr:rowOff>129177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97972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368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120304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16531</xdr:rowOff>
    </xdr:from>
    <xdr:to>
      <xdr:col>55</xdr:col>
      <xdr:colOff>50800</xdr:colOff>
      <xdr:row>63</xdr:row>
      <xdr:rowOff>118131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39408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66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19307</xdr:rowOff>
    </xdr:from>
    <xdr:to>
      <xdr:col>50</xdr:col>
      <xdr:colOff>165100</xdr:colOff>
      <xdr:row>63</xdr:row>
      <xdr:rowOff>120907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67331</xdr:rowOff>
    </xdr:from>
    <xdr:to>
      <xdr:col>55</xdr:col>
      <xdr:colOff>0</xdr:colOff>
      <xdr:row>63</xdr:row>
      <xdr:rowOff>70107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68681"/>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23081</xdr:rowOff>
    </xdr:from>
    <xdr:to>
      <xdr:col>46</xdr:col>
      <xdr:colOff>38100</xdr:colOff>
      <xdr:row>63</xdr:row>
      <xdr:rowOff>124681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70107</xdr:rowOff>
    </xdr:from>
    <xdr:to>
      <xdr:col>50</xdr:col>
      <xdr:colOff>114300</xdr:colOff>
      <xdr:row>63</xdr:row>
      <xdr:rowOff>73881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71457"/>
          <a:ext cx="889000" cy="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31262</xdr:rowOff>
    </xdr:from>
    <xdr:to>
      <xdr:col>41</xdr:col>
      <xdr:colOff>101600</xdr:colOff>
      <xdr:row>63</xdr:row>
      <xdr:rowOff>132862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73881</xdr:rowOff>
    </xdr:from>
    <xdr:to>
      <xdr:col>45</xdr:col>
      <xdr:colOff>177800</xdr:colOff>
      <xdr:row>63</xdr:row>
      <xdr:rowOff>82062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75231"/>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33757</xdr:rowOff>
    </xdr:from>
    <xdr:to>
      <xdr:col>36</xdr:col>
      <xdr:colOff>165100</xdr:colOff>
      <xdr:row>63</xdr:row>
      <xdr:rowOff>135357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82062</xdr:rowOff>
    </xdr:from>
    <xdr:to>
      <xdr:col>41</xdr:col>
      <xdr:colOff>50800</xdr:colOff>
      <xdr:row>63</xdr:row>
      <xdr:rowOff>84557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8341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137434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59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141208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59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149389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60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151884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6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5262</xdr:rowOff>
    </xdr:from>
    <xdr:to>
      <xdr:col>24</xdr:col>
      <xdr:colOff>114300</xdr:colOff>
      <xdr:row>85</xdr:row>
      <xdr:rowOff>106862</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155139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153851</xdr:rowOff>
    </xdr:from>
    <xdr:to>
      <xdr:col>20</xdr:col>
      <xdr:colOff>38100</xdr:colOff>
      <xdr:row>85</xdr:row>
      <xdr:rowOff>84001</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33201</xdr:rowOff>
    </xdr:from>
    <xdr:to>
      <xdr:col>24</xdr:col>
      <xdr:colOff>63500</xdr:colOff>
      <xdr:row>85</xdr:row>
      <xdr:rowOff>56062</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6064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33201</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5835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109764</xdr:rowOff>
    </xdr:from>
    <xdr:to>
      <xdr:col>10</xdr:col>
      <xdr:colOff>165100</xdr:colOff>
      <xdr:row>85</xdr:row>
      <xdr:rowOff>39914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160564</xdr:rowOff>
    </xdr:from>
    <xdr:to>
      <xdr:col>15</xdr:col>
      <xdr:colOff>50800</xdr:colOff>
      <xdr:row>85</xdr:row>
      <xdr:rowOff>10342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5623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83638</xdr:rowOff>
    </xdr:from>
    <xdr:to>
      <xdr:col>6</xdr:col>
      <xdr:colOff>38100</xdr:colOff>
      <xdr:row>85</xdr:row>
      <xdr:rowOff>13788</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134438</xdr:rowOff>
    </xdr:from>
    <xdr:to>
      <xdr:col>10</xdr:col>
      <xdr:colOff>114300</xdr:colOff>
      <xdr:row>84</xdr:row>
      <xdr:rowOff>160564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5362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75128</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31041</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4915</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29590</xdr:rowOff>
    </xdr:from>
    <xdr:to>
      <xdr:col>50</xdr:col>
      <xdr:colOff>165100</xdr:colOff>
      <xdr:row>81</xdr:row>
      <xdr:rowOff>131190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39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80390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395983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38164</xdr:rowOff>
    </xdr:from>
    <xdr:to>
      <xdr:col>46</xdr:col>
      <xdr:colOff>38100</xdr:colOff>
      <xdr:row>81</xdr:row>
      <xdr:rowOff>139764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39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80390</xdr:rowOff>
    </xdr:from>
    <xdr:to>
      <xdr:col>50</xdr:col>
      <xdr:colOff>114300</xdr:colOff>
      <xdr:row>81</xdr:row>
      <xdr:rowOff>88964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3967840"/>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49022</xdr:rowOff>
    </xdr:from>
    <xdr:to>
      <xdr:col>41</xdr:col>
      <xdr:colOff>101600</xdr:colOff>
      <xdr:row>81</xdr:row>
      <xdr:rowOff>150622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88964</xdr:rowOff>
    </xdr:from>
    <xdr:to>
      <xdr:col>45</xdr:col>
      <xdr:colOff>177800</xdr:colOff>
      <xdr:row>81</xdr:row>
      <xdr:rowOff>99822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397641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58165</xdr:rowOff>
    </xdr:from>
    <xdr:to>
      <xdr:col>36</xdr:col>
      <xdr:colOff>165100</xdr:colOff>
      <xdr:row>81</xdr:row>
      <xdr:rowOff>159765</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99822</xdr:rowOff>
    </xdr:from>
    <xdr:to>
      <xdr:col>41</xdr:col>
      <xdr:colOff>50800</xdr:colOff>
      <xdr:row>81</xdr:row>
      <xdr:rowOff>108965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39872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147717</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36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156291</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370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167149</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4842</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67327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789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154939</xdr:rowOff>
    </xdr:from>
    <xdr:to>
      <xdr:col>24</xdr:col>
      <xdr:colOff>114300</xdr:colOff>
      <xdr:row>107</xdr:row>
      <xdr:rowOff>85089</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69866</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137795</xdr:rowOff>
    </xdr:from>
    <xdr:to>
      <xdr:col>20</xdr:col>
      <xdr:colOff>38100</xdr:colOff>
      <xdr:row>107</xdr:row>
      <xdr:rowOff>67945</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17145</xdr:rowOff>
    </xdr:from>
    <xdr:to>
      <xdr:col>24</xdr:col>
      <xdr:colOff>63500</xdr:colOff>
      <xdr:row>107</xdr:row>
      <xdr:rowOff>34289</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83622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120650</xdr:rowOff>
    </xdr:from>
    <xdr:to>
      <xdr:col>15</xdr:col>
      <xdr:colOff>101600</xdr:colOff>
      <xdr:row>107</xdr:row>
      <xdr:rowOff>50800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0</xdr:rowOff>
    </xdr:from>
    <xdr:to>
      <xdr:col>19</xdr:col>
      <xdr:colOff>177800</xdr:colOff>
      <xdr:row>107</xdr:row>
      <xdr:rowOff>17145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8345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99695</xdr:rowOff>
    </xdr:from>
    <xdr:to>
      <xdr:col>10</xdr:col>
      <xdr:colOff>165100</xdr:colOff>
      <xdr:row>107</xdr:row>
      <xdr:rowOff>29845</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150495</xdr:rowOff>
    </xdr:from>
    <xdr:to>
      <xdr:col>15</xdr:col>
      <xdr:colOff>50800</xdr:colOff>
      <xdr:row>107</xdr:row>
      <xdr:rowOff>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83241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73025</xdr:rowOff>
    </xdr:from>
    <xdr:to>
      <xdr:col>6</xdr:col>
      <xdr:colOff>38100</xdr:colOff>
      <xdr:row>107</xdr:row>
      <xdr:rowOff>3175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123825</xdr:rowOff>
    </xdr:from>
    <xdr:to>
      <xdr:col>10</xdr:col>
      <xdr:colOff>114300</xdr:colOff>
      <xdr:row>106</xdr:row>
      <xdr:rowOff>150495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8297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139716</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59072</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41927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20972</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165752</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1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a:extLst>
            <a:ext uri="{FF2B5EF4-FFF2-40B4-BE49-F238E27FC236}">
              <a16:creationId xmlns:a16="http://schemas.microsoft.com/office/drawing/2014/main" id="{00000000-0008-0000-0100-0000C4010000}"/>
            </a:ext>
          </a:extLst>
        </xdr:cNvPr>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a:extLst>
            <a:ext uri="{FF2B5EF4-FFF2-40B4-BE49-F238E27FC236}">
              <a16:creationId xmlns:a16="http://schemas.microsoft.com/office/drawing/2014/main" id="{00000000-0008-0000-0100-0000C6010000}"/>
            </a:ext>
          </a:extLst>
        </xdr:cNvPr>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43904</xdr:rowOff>
    </xdr:from>
    <xdr:ext cx="599010" cy="259045"/>
    <xdr:sp macro="" textlink="">
      <xdr:nvSpPr>
        <xdr:cNvPr id="456" name="【港湾・漁港】&#10;一人当たり有形固定資産（償却資産）額平均値テキスト">
          <a:extLst>
            <a:ext uri="{FF2B5EF4-FFF2-40B4-BE49-F238E27FC236}">
              <a16:creationId xmlns:a16="http://schemas.microsoft.com/office/drawing/2014/main" id="{00000000-0008-0000-0100-0000C8010000}"/>
            </a:ext>
          </a:extLst>
        </xdr:cNvPr>
        <xdr:cNvSpPr txBox="1"/>
      </xdr:nvSpPr>
      <xdr:spPr>
        <a:xfrm>
          <a:off x="10515600" y="18217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62223</xdr:rowOff>
    </xdr:from>
    <xdr:to>
      <xdr:col>55</xdr:col>
      <xdr:colOff>50800</xdr:colOff>
      <xdr:row>106</xdr:row>
      <xdr:rowOff>163823</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0426700" y="182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85100</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00000000-0008-0000-0100-0000D4010000}"/>
            </a:ext>
          </a:extLst>
        </xdr:cNvPr>
        <xdr:cNvSpPr txBox="1"/>
      </xdr:nvSpPr>
      <xdr:spPr>
        <a:xfrm>
          <a:off x="10515600" y="1808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65176</xdr:rowOff>
    </xdr:from>
    <xdr:to>
      <xdr:col>50</xdr:col>
      <xdr:colOff>165100</xdr:colOff>
      <xdr:row>106</xdr:row>
      <xdr:rowOff>166776</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9588500" y="182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113023</xdr:rowOff>
    </xdr:from>
    <xdr:to>
      <xdr:col>55</xdr:col>
      <xdr:colOff>0</xdr:colOff>
      <xdr:row>106</xdr:row>
      <xdr:rowOff>115976</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9639300" y="18286723"/>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68171</xdr:rowOff>
    </xdr:from>
    <xdr:to>
      <xdr:col>46</xdr:col>
      <xdr:colOff>38100</xdr:colOff>
      <xdr:row>106</xdr:row>
      <xdr:rowOff>169771</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8699500" y="182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115976</xdr:rowOff>
    </xdr:from>
    <xdr:to>
      <xdr:col>50</xdr:col>
      <xdr:colOff>114300</xdr:colOff>
      <xdr:row>106</xdr:row>
      <xdr:rowOff>118971</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8750300" y="1828967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71039</xdr:rowOff>
    </xdr:from>
    <xdr:to>
      <xdr:col>41</xdr:col>
      <xdr:colOff>101600</xdr:colOff>
      <xdr:row>107</xdr:row>
      <xdr:rowOff>1189</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7810500" y="18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118971</xdr:rowOff>
    </xdr:from>
    <xdr:to>
      <xdr:col>45</xdr:col>
      <xdr:colOff>177800</xdr:colOff>
      <xdr:row>106</xdr:row>
      <xdr:rowOff>121839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7861300" y="18292671"/>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73658</xdr:rowOff>
    </xdr:from>
    <xdr:to>
      <xdr:col>36</xdr:col>
      <xdr:colOff>165100</xdr:colOff>
      <xdr:row>107</xdr:row>
      <xdr:rowOff>3808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6921500" y="182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121839</xdr:rowOff>
    </xdr:from>
    <xdr:to>
      <xdr:col>41</xdr:col>
      <xdr:colOff>50800</xdr:colOff>
      <xdr:row>106</xdr:row>
      <xdr:rowOff>124458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6972300" y="18295539"/>
          <a:ext cx="8890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29751</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6672795" y="183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157903</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9327095" y="1833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160898</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8450795" y="1833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163766</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7561795" y="1833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20335</xdr:rowOff>
    </xdr:from>
    <xdr:ext cx="599010" cy="259045"/>
    <xdr:sp macro="" textlink="">
      <xdr:nvSpPr>
        <xdr:cNvPr id="484" name="n_4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6672795" y="1802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1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6268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100-00000E020000}"/>
            </a:ext>
          </a:extLst>
        </xdr:cNvPr>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69215</xdr:rowOff>
    </xdr:from>
    <xdr:to>
      <xdr:col>81</xdr:col>
      <xdr:colOff>101600</xdr:colOff>
      <xdr:row>39</xdr:row>
      <xdr:rowOff>170815</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120015</xdr:rowOff>
    </xdr:from>
    <xdr:to>
      <xdr:col>85</xdr:col>
      <xdr:colOff>127000</xdr:colOff>
      <xdr:row>39</xdr:row>
      <xdr:rowOff>160020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5481300" y="6806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120015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592300" y="6760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74295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3703300" y="66694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154305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814300" y="66255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161942</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5266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00000000-0008-0000-01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00000000-0008-0000-0100-000035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00000000-0008-0000-0100-00003702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00000000-0008-0000-0100-00003902000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96283</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0000000-0008-0000-0100-000045020000}"/>
            </a:ext>
          </a:extLst>
        </xdr:cNvPr>
        <xdr:cNvSpPr txBox="1"/>
      </xdr:nvSpPr>
      <xdr:spPr>
        <a:xfrm>
          <a:off x="22199600"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128778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1323300" y="681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128778</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0434300" y="6797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155702</xdr:rowOff>
    </xdr:from>
    <xdr:to>
      <xdr:col>102</xdr:col>
      <xdr:colOff>165100</xdr:colOff>
      <xdr:row>39</xdr:row>
      <xdr:rowOff>85852</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35052</xdr:rowOff>
    </xdr:from>
    <xdr:to>
      <xdr:col>107</xdr:col>
      <xdr:colOff>50800</xdr:colOff>
      <xdr:row>39</xdr:row>
      <xdr:rowOff>110490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9545300" y="672160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35052</xdr:rowOff>
    </xdr:from>
    <xdr:to>
      <xdr:col>102</xdr:col>
      <xdr:colOff>114300</xdr:colOff>
      <xdr:row>39</xdr:row>
      <xdr:rowOff>87630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8656300" y="67216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102379</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93104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00000000-0008-0000-01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0000000-0008-0000-0100-000080020000}"/>
            </a:ext>
          </a:extLst>
        </xdr:cNvPr>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61</xdr:row>
      <xdr:rowOff>104503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5481300" y="1054499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86541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4592300" y="105351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32476</xdr:rowOff>
    </xdr:from>
    <xdr:to>
      <xdr:col>72</xdr:col>
      <xdr:colOff>38100</xdr:colOff>
      <xdr:row>61</xdr:row>
      <xdr:rowOff>134076</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652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61</xdr:row>
      <xdr:rowOff>83276</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3703300" y="1053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171269</xdr:rowOff>
    </xdr:from>
    <xdr:to>
      <xdr:col>67</xdr:col>
      <xdr:colOff>101600</xdr:colOff>
      <xdr:row>61</xdr:row>
      <xdr:rowOff>101419</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763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50619</xdr:rowOff>
    </xdr:from>
    <xdr:to>
      <xdr:col>71</xdr:col>
      <xdr:colOff>177800</xdr:colOff>
      <xdr:row>61</xdr:row>
      <xdr:rowOff>83276</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814300" y="1050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49" name="n_1aveValue【学校施設】&#10;有形固定資産減価償却率">
          <a:extLst>
            <a:ext uri="{FF2B5EF4-FFF2-40B4-BE49-F238E27FC236}">
              <a16:creationId xmlns:a16="http://schemas.microsoft.com/office/drawing/2014/main" id="{00000000-0008-0000-0100-000089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650" name="n_2aveValue【学校施設】&#10;有形固定資産減価償却率">
          <a:extLst>
            <a:ext uri="{FF2B5EF4-FFF2-40B4-BE49-F238E27FC236}">
              <a16:creationId xmlns:a16="http://schemas.microsoft.com/office/drawing/2014/main" id="{00000000-0008-0000-0100-00008A020000}"/>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51" name="n_3aveValue【学校施設】&#10;有形固定資産減価償却率">
          <a:extLst>
            <a:ext uri="{FF2B5EF4-FFF2-40B4-BE49-F238E27FC236}">
              <a16:creationId xmlns:a16="http://schemas.microsoft.com/office/drawing/2014/main" id="{00000000-0008-0000-0100-00008B020000}"/>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52" name="n_4aveValue【学校施設】&#10;有形固定資産減価償却率">
          <a:extLst>
            <a:ext uri="{FF2B5EF4-FFF2-40B4-BE49-F238E27FC236}">
              <a16:creationId xmlns:a16="http://schemas.microsoft.com/office/drawing/2014/main" id="{00000000-0008-0000-0100-00008C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653" name="n_1main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654" name="n_2main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125203</xdr:rowOff>
    </xdr:from>
    <xdr:ext cx="405111" cy="259045"/>
    <xdr:sp macro="" textlink="">
      <xdr:nvSpPr>
        <xdr:cNvPr id="655" name="n_3main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92546</xdr:rowOff>
    </xdr:from>
    <xdr:ext cx="405111" cy="259045"/>
    <xdr:sp macro="" textlink="">
      <xdr:nvSpPr>
        <xdr:cNvPr id="656" name="n_4main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a:extLst>
            <a:ext uri="{FF2B5EF4-FFF2-40B4-BE49-F238E27FC236}">
              <a16:creationId xmlns:a16="http://schemas.microsoft.com/office/drawing/2014/main" id="{00000000-0008-0000-01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a:extLst>
            <a:ext uri="{FF2B5EF4-FFF2-40B4-BE49-F238E27FC236}">
              <a16:creationId xmlns:a16="http://schemas.microsoft.com/office/drawing/2014/main" id="{00000000-0008-0000-0100-0000A8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a:extLst>
            <a:ext uri="{FF2B5EF4-FFF2-40B4-BE49-F238E27FC236}">
              <a16:creationId xmlns:a16="http://schemas.microsoft.com/office/drawing/2014/main" id="{00000000-0008-0000-0100-0000AA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84" name="【学校施設】&#10;一人当たり面積平均値テキスト">
          <a:extLst>
            <a:ext uri="{FF2B5EF4-FFF2-40B4-BE49-F238E27FC236}">
              <a16:creationId xmlns:a16="http://schemas.microsoft.com/office/drawing/2014/main" id="{00000000-0008-0000-0100-0000AC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40183</xdr:rowOff>
    </xdr:from>
    <xdr:to>
      <xdr:col>116</xdr:col>
      <xdr:colOff>114300</xdr:colOff>
      <xdr:row>60</xdr:row>
      <xdr:rowOff>141783</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22110700" y="10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63060</xdr:rowOff>
    </xdr:from>
    <xdr:ext cx="469744" cy="259045"/>
    <xdr:sp macro="" textlink="">
      <xdr:nvSpPr>
        <xdr:cNvPr id="696" name="【学校施設】&#10;一人当たり面積該当値テキスト">
          <a:extLst>
            <a:ext uri="{FF2B5EF4-FFF2-40B4-BE49-F238E27FC236}">
              <a16:creationId xmlns:a16="http://schemas.microsoft.com/office/drawing/2014/main" id="{00000000-0008-0000-0100-0000B8020000}"/>
            </a:ext>
          </a:extLst>
        </xdr:cNvPr>
        <xdr:cNvSpPr txBox="1"/>
      </xdr:nvSpPr>
      <xdr:spPr>
        <a:xfrm>
          <a:off x="22199600" y="101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54356</xdr:rowOff>
    </xdr:from>
    <xdr:to>
      <xdr:col>112</xdr:col>
      <xdr:colOff>38100</xdr:colOff>
      <xdr:row>60</xdr:row>
      <xdr:rowOff>155956</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21272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90983</xdr:rowOff>
    </xdr:from>
    <xdr:to>
      <xdr:col>116</xdr:col>
      <xdr:colOff>63500</xdr:colOff>
      <xdr:row>60</xdr:row>
      <xdr:rowOff>105156</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1323300" y="1037798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25095</xdr:rowOff>
    </xdr:from>
    <xdr:to>
      <xdr:col>107</xdr:col>
      <xdr:colOff>101600</xdr:colOff>
      <xdr:row>60</xdr:row>
      <xdr:rowOff>126695</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20383500" y="103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75895</xdr:rowOff>
    </xdr:from>
    <xdr:to>
      <xdr:col>111</xdr:col>
      <xdr:colOff>177800</xdr:colOff>
      <xdr:row>60</xdr:row>
      <xdr:rowOff>105156</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20434300" y="1036289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3607</xdr:rowOff>
    </xdr:from>
    <xdr:to>
      <xdr:col>102</xdr:col>
      <xdr:colOff>165100</xdr:colOff>
      <xdr:row>60</xdr:row>
      <xdr:rowOff>105207</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19494500" y="102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54407</xdr:rowOff>
    </xdr:from>
    <xdr:to>
      <xdr:col>107</xdr:col>
      <xdr:colOff>50800</xdr:colOff>
      <xdr:row>60</xdr:row>
      <xdr:rowOff>75895</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9545300" y="1034140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77216</xdr:rowOff>
    </xdr:from>
    <xdr:to>
      <xdr:col>98</xdr:col>
      <xdr:colOff>38100</xdr:colOff>
      <xdr:row>61</xdr:row>
      <xdr:rowOff>7366</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8605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54407</xdr:rowOff>
    </xdr:from>
    <xdr:to>
      <xdr:col>102</xdr:col>
      <xdr:colOff>114300</xdr:colOff>
      <xdr:row>60</xdr:row>
      <xdr:rowOff>128016</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18656300" y="10341407"/>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705" name="n_1aveValue【学校施設】&#10;一人当たり面積">
          <a:extLst>
            <a:ext uri="{FF2B5EF4-FFF2-40B4-BE49-F238E27FC236}">
              <a16:creationId xmlns:a16="http://schemas.microsoft.com/office/drawing/2014/main" id="{00000000-0008-0000-0100-0000C1020000}"/>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706" name="n_2aveValue【学校施設】&#10;一人当たり面積">
          <a:extLst>
            <a:ext uri="{FF2B5EF4-FFF2-40B4-BE49-F238E27FC236}">
              <a16:creationId xmlns:a16="http://schemas.microsoft.com/office/drawing/2014/main" id="{00000000-0008-0000-0100-0000C2020000}"/>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707" name="n_3aveValue【学校施設】&#10;一人当たり面積">
          <a:extLst>
            <a:ext uri="{FF2B5EF4-FFF2-40B4-BE49-F238E27FC236}">
              <a16:creationId xmlns:a16="http://schemas.microsoft.com/office/drawing/2014/main" id="{00000000-0008-0000-0100-0000C3020000}"/>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708" name="n_4aveValue【学校施設】&#10;一人当たり面積">
          <a:extLst>
            <a:ext uri="{FF2B5EF4-FFF2-40B4-BE49-F238E27FC236}">
              <a16:creationId xmlns:a16="http://schemas.microsoft.com/office/drawing/2014/main" id="{00000000-0008-0000-0100-0000C40200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1033</xdr:rowOff>
    </xdr:from>
    <xdr:ext cx="469744" cy="259045"/>
    <xdr:sp macro="" textlink="">
      <xdr:nvSpPr>
        <xdr:cNvPr id="709" name="n_1mainValue【学校施設】&#10;一人当たり面積">
          <a:extLst>
            <a:ext uri="{FF2B5EF4-FFF2-40B4-BE49-F238E27FC236}">
              <a16:creationId xmlns:a16="http://schemas.microsoft.com/office/drawing/2014/main" id="{00000000-0008-0000-0100-0000C5020000}"/>
            </a:ext>
          </a:extLst>
        </xdr:cNvPr>
        <xdr:cNvSpPr txBox="1"/>
      </xdr:nvSpPr>
      <xdr:spPr>
        <a:xfrm>
          <a:off x="210757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143222</xdr:rowOff>
    </xdr:from>
    <xdr:ext cx="469744" cy="259045"/>
    <xdr:sp macro="" textlink="">
      <xdr:nvSpPr>
        <xdr:cNvPr id="710" name="n_2mainValue【学校施設】&#10;一人当たり面積">
          <a:extLst>
            <a:ext uri="{FF2B5EF4-FFF2-40B4-BE49-F238E27FC236}">
              <a16:creationId xmlns:a16="http://schemas.microsoft.com/office/drawing/2014/main" id="{00000000-0008-0000-0100-0000C6020000}"/>
            </a:ext>
          </a:extLst>
        </xdr:cNvPr>
        <xdr:cNvSpPr txBox="1"/>
      </xdr:nvSpPr>
      <xdr:spPr>
        <a:xfrm>
          <a:off x="20199427" y="100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121734</xdr:rowOff>
    </xdr:from>
    <xdr:ext cx="469744" cy="259045"/>
    <xdr:sp macro="" textlink="">
      <xdr:nvSpPr>
        <xdr:cNvPr id="711" name="n_3mainValue【学校施設】&#10;一人当たり面積">
          <a:extLst>
            <a:ext uri="{FF2B5EF4-FFF2-40B4-BE49-F238E27FC236}">
              <a16:creationId xmlns:a16="http://schemas.microsoft.com/office/drawing/2014/main" id="{00000000-0008-0000-0100-0000C7020000}"/>
            </a:ext>
          </a:extLst>
        </xdr:cNvPr>
        <xdr:cNvSpPr txBox="1"/>
      </xdr:nvSpPr>
      <xdr:spPr>
        <a:xfrm>
          <a:off x="19310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23893</xdr:rowOff>
    </xdr:from>
    <xdr:ext cx="469744" cy="259045"/>
    <xdr:sp macro="" textlink="">
      <xdr:nvSpPr>
        <xdr:cNvPr id="712" name="n_4mainValue【学校施設】&#10;一人当たり面積">
          <a:extLst>
            <a:ext uri="{FF2B5EF4-FFF2-40B4-BE49-F238E27FC236}">
              <a16:creationId xmlns:a16="http://schemas.microsoft.com/office/drawing/2014/main" id="{00000000-0008-0000-0100-0000C8020000}"/>
            </a:ext>
          </a:extLst>
        </xdr:cNvPr>
        <xdr:cNvSpPr txBox="1"/>
      </xdr:nvSpPr>
      <xdr:spPr>
        <a:xfrm>
          <a:off x="18421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a:extLst>
            <a:ext uri="{FF2B5EF4-FFF2-40B4-BE49-F238E27FC236}">
              <a16:creationId xmlns:a16="http://schemas.microsoft.com/office/drawing/2014/main" id="{00000000-0008-0000-01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a:extLst>
            <a:ext uri="{FF2B5EF4-FFF2-40B4-BE49-F238E27FC236}">
              <a16:creationId xmlns:a16="http://schemas.microsoft.com/office/drawing/2014/main" id="{00000000-0008-0000-0100-0000E1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a:extLst>
            <a:ext uri="{FF2B5EF4-FFF2-40B4-BE49-F238E27FC236}">
              <a16:creationId xmlns:a16="http://schemas.microsoft.com/office/drawing/2014/main" id="{00000000-0008-0000-0100-0000E3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741" name="【児童館】&#10;有形固定資産減価償却率平均値テキスト">
          <a:extLst>
            <a:ext uri="{FF2B5EF4-FFF2-40B4-BE49-F238E27FC236}">
              <a16:creationId xmlns:a16="http://schemas.microsoft.com/office/drawing/2014/main" id="{00000000-0008-0000-0100-0000E5020000}"/>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87630</xdr:rowOff>
    </xdr:from>
    <xdr:to>
      <xdr:col>85</xdr:col>
      <xdr:colOff>177800</xdr:colOff>
      <xdr:row>82</xdr:row>
      <xdr:rowOff>17780</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62687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110507</xdr:rowOff>
    </xdr:from>
    <xdr:ext cx="405111" cy="259045"/>
    <xdr:sp macro="" textlink="">
      <xdr:nvSpPr>
        <xdr:cNvPr id="753" name="【児童館】&#10;有形固定資産減価償却率該当値テキスト">
          <a:extLst>
            <a:ext uri="{FF2B5EF4-FFF2-40B4-BE49-F238E27FC236}">
              <a16:creationId xmlns:a16="http://schemas.microsoft.com/office/drawing/2014/main" id="{00000000-0008-0000-0100-0000F1020000}"/>
            </a:ext>
          </a:extLst>
        </xdr:cNvPr>
        <xdr:cNvSpPr txBox="1"/>
      </xdr:nvSpPr>
      <xdr:spPr>
        <a:xfrm>
          <a:off x="16357600"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53339</xdr:rowOff>
    </xdr:from>
    <xdr:to>
      <xdr:col>81</xdr:col>
      <xdr:colOff>101600</xdr:colOff>
      <xdr:row>81</xdr:row>
      <xdr:rowOff>154939</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54305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104139</xdr:rowOff>
    </xdr:from>
    <xdr:to>
      <xdr:col>85</xdr:col>
      <xdr:colOff>127000</xdr:colOff>
      <xdr:row>81</xdr:row>
      <xdr:rowOff>138430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5481300" y="13991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20320</xdr:rowOff>
    </xdr:from>
    <xdr:to>
      <xdr:col>76</xdr:col>
      <xdr:colOff>165100</xdr:colOff>
      <xdr:row>81</xdr:row>
      <xdr:rowOff>121920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45415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71120</xdr:rowOff>
    </xdr:from>
    <xdr:to>
      <xdr:col>81</xdr:col>
      <xdr:colOff>50800</xdr:colOff>
      <xdr:row>81</xdr:row>
      <xdr:rowOff>104139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4592300" y="139585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82550</xdr:rowOff>
    </xdr:from>
    <xdr:to>
      <xdr:col>72</xdr:col>
      <xdr:colOff>38100</xdr:colOff>
      <xdr:row>84</xdr:row>
      <xdr:rowOff>12700</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365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71120</xdr:rowOff>
    </xdr:from>
    <xdr:to>
      <xdr:col>76</xdr:col>
      <xdr:colOff>114300</xdr:colOff>
      <xdr:row>83</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3703300" y="13958570"/>
          <a:ext cx="889000" cy="4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133350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814300" y="14337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62" name="n_1aveValue【児童館】&#10;有形固定資産減価償却率">
          <a:extLst>
            <a:ext uri="{FF2B5EF4-FFF2-40B4-BE49-F238E27FC236}">
              <a16:creationId xmlns:a16="http://schemas.microsoft.com/office/drawing/2014/main" id="{00000000-0008-0000-0100-0000FA020000}"/>
            </a:ext>
          </a:extLst>
        </xdr:cNvPr>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763" name="n_2aveValue【児童館】&#10;有形固定資産減価償却率">
          <a:extLst>
            <a:ext uri="{FF2B5EF4-FFF2-40B4-BE49-F238E27FC236}">
              <a16:creationId xmlns:a16="http://schemas.microsoft.com/office/drawing/2014/main" id="{00000000-0008-0000-0100-0000FB020000}"/>
            </a:ext>
          </a:extLst>
        </xdr:cNvPr>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64" name="n_3aveValue【児童館】&#10;有形固定資産減価償却率">
          <a:extLst>
            <a:ext uri="{FF2B5EF4-FFF2-40B4-BE49-F238E27FC236}">
              <a16:creationId xmlns:a16="http://schemas.microsoft.com/office/drawing/2014/main" id="{00000000-0008-0000-0100-0000FC02000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765" name="n_4aveValue【児童館】&#10;有形固定資産減価償却率">
          <a:extLst>
            <a:ext uri="{FF2B5EF4-FFF2-40B4-BE49-F238E27FC236}">
              <a16:creationId xmlns:a16="http://schemas.microsoft.com/office/drawing/2014/main" id="{00000000-0008-0000-0100-0000FD020000}"/>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xdr:rowOff>
    </xdr:from>
    <xdr:ext cx="405111" cy="259045"/>
    <xdr:sp macro="" textlink="">
      <xdr:nvSpPr>
        <xdr:cNvPr id="766" name="n_1mainValue【児童館】&#10;有形固定資産減価償却率">
          <a:extLst>
            <a:ext uri="{FF2B5EF4-FFF2-40B4-BE49-F238E27FC236}">
              <a16:creationId xmlns:a16="http://schemas.microsoft.com/office/drawing/2014/main" id="{00000000-0008-0000-0100-0000FE020000}"/>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138447</xdr:rowOff>
    </xdr:from>
    <xdr:ext cx="405111" cy="259045"/>
    <xdr:sp macro="" textlink="">
      <xdr:nvSpPr>
        <xdr:cNvPr id="767" name="n_2mainValue【児童館】&#10;有形固定資産減価償却率">
          <a:extLst>
            <a:ext uri="{FF2B5EF4-FFF2-40B4-BE49-F238E27FC236}">
              <a16:creationId xmlns:a16="http://schemas.microsoft.com/office/drawing/2014/main" id="{00000000-0008-0000-0100-0000FF020000}"/>
            </a:ext>
          </a:extLst>
        </xdr:cNvPr>
        <xdr:cNvSpPr txBox="1"/>
      </xdr:nvSpPr>
      <xdr:spPr>
        <a:xfrm>
          <a:off x="14389744" y="1368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3827</xdr:rowOff>
    </xdr:from>
    <xdr:ext cx="405111" cy="259045"/>
    <xdr:sp macro="" textlink="">
      <xdr:nvSpPr>
        <xdr:cNvPr id="768" name="n_3mainValue【児童館】&#10;有形固定資産減価償却率">
          <a:extLst>
            <a:ext uri="{FF2B5EF4-FFF2-40B4-BE49-F238E27FC236}">
              <a16:creationId xmlns:a16="http://schemas.microsoft.com/office/drawing/2014/main" id="{00000000-0008-0000-0100-000000030000}"/>
            </a:ext>
          </a:extLst>
        </xdr:cNvPr>
        <xdr:cNvSpPr txBox="1"/>
      </xdr:nvSpPr>
      <xdr:spPr>
        <a:xfrm>
          <a:off x="13500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9" name="n_4mainValue【児童館】&#10;有形固定資産減価償却率">
          <a:extLst>
            <a:ext uri="{FF2B5EF4-FFF2-40B4-BE49-F238E27FC236}">
              <a16:creationId xmlns:a16="http://schemas.microsoft.com/office/drawing/2014/main" id="{00000000-0008-0000-0100-00000103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a:extLst>
            <a:ext uri="{FF2B5EF4-FFF2-40B4-BE49-F238E27FC236}">
              <a16:creationId xmlns:a16="http://schemas.microsoft.com/office/drawing/2014/main" id="{00000000-0008-0000-01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a:extLst>
            <a:ext uri="{FF2B5EF4-FFF2-40B4-BE49-F238E27FC236}">
              <a16:creationId xmlns:a16="http://schemas.microsoft.com/office/drawing/2014/main" id="{00000000-0008-0000-0100-00001A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a:extLst>
            <a:ext uri="{FF2B5EF4-FFF2-40B4-BE49-F238E27FC236}">
              <a16:creationId xmlns:a16="http://schemas.microsoft.com/office/drawing/2014/main" id="{00000000-0008-0000-0100-00001C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98" name="【児童館】&#10;一人当たり面積平均値テキスト">
          <a:extLst>
            <a:ext uri="{FF2B5EF4-FFF2-40B4-BE49-F238E27FC236}">
              <a16:creationId xmlns:a16="http://schemas.microsoft.com/office/drawing/2014/main" id="{00000000-0008-0000-0100-00001E03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809" name="楕円 808">
          <a:extLst>
            <a:ext uri="{FF2B5EF4-FFF2-40B4-BE49-F238E27FC236}">
              <a16:creationId xmlns:a16="http://schemas.microsoft.com/office/drawing/2014/main" id="{00000000-0008-0000-0100-000029030000}"/>
            </a:ext>
          </a:extLst>
        </xdr:cNvPr>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810" name="【児童館】&#10;一人当たり面積該当値テキスト">
          <a:extLst>
            <a:ext uri="{FF2B5EF4-FFF2-40B4-BE49-F238E27FC236}">
              <a16:creationId xmlns:a16="http://schemas.microsoft.com/office/drawing/2014/main" id="{00000000-0008-0000-0100-00002A030000}"/>
            </a:ext>
          </a:extLst>
        </xdr:cNvPr>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11" name="楕円 810">
          <a:extLst>
            <a:ext uri="{FF2B5EF4-FFF2-40B4-BE49-F238E27FC236}">
              <a16:creationId xmlns:a16="http://schemas.microsoft.com/office/drawing/2014/main" id="{00000000-0008-0000-0100-00002B03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152400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flipV="1">
          <a:off x="21323300" y="14192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18656300" y="14211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819" name="n_1aveValue【児童館】&#10;一人当たり面積">
          <a:extLst>
            <a:ext uri="{FF2B5EF4-FFF2-40B4-BE49-F238E27FC236}">
              <a16:creationId xmlns:a16="http://schemas.microsoft.com/office/drawing/2014/main" id="{00000000-0008-0000-0100-00003303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820" name="n_2aveValue【児童館】&#10;一人当たり面積">
          <a:extLst>
            <a:ext uri="{FF2B5EF4-FFF2-40B4-BE49-F238E27FC236}">
              <a16:creationId xmlns:a16="http://schemas.microsoft.com/office/drawing/2014/main" id="{00000000-0008-0000-0100-00003403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821" name="n_3aveValue【児童館】&#10;一人当たり面積">
          <a:extLst>
            <a:ext uri="{FF2B5EF4-FFF2-40B4-BE49-F238E27FC236}">
              <a16:creationId xmlns:a16="http://schemas.microsoft.com/office/drawing/2014/main" id="{00000000-0008-0000-0100-00003503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22" name="n_4aveValue【児童館】&#10;一人当たり面積">
          <a:extLst>
            <a:ext uri="{FF2B5EF4-FFF2-40B4-BE49-F238E27FC236}">
              <a16:creationId xmlns:a16="http://schemas.microsoft.com/office/drawing/2014/main" id="{00000000-0008-0000-0100-000036030000}"/>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23" name="n_1mainValue【児童館】&#10;一人当たり面積">
          <a:extLst>
            <a:ext uri="{FF2B5EF4-FFF2-40B4-BE49-F238E27FC236}">
              <a16:creationId xmlns:a16="http://schemas.microsoft.com/office/drawing/2014/main" id="{00000000-0008-0000-0100-00003703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mainValue【児童館】&#10;一人当たり面積">
          <a:extLst>
            <a:ext uri="{FF2B5EF4-FFF2-40B4-BE49-F238E27FC236}">
              <a16:creationId xmlns:a16="http://schemas.microsoft.com/office/drawing/2014/main" id="{00000000-0008-0000-0100-000038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5" name="n_3mainValue【児童館】&#10;一人当たり面積">
          <a:extLst>
            <a:ext uri="{FF2B5EF4-FFF2-40B4-BE49-F238E27FC236}">
              <a16:creationId xmlns:a16="http://schemas.microsoft.com/office/drawing/2014/main" id="{00000000-0008-0000-0100-000039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826" name="n_4mainValue【児童館】&#10;一人当たり面積">
          <a:extLst>
            <a:ext uri="{FF2B5EF4-FFF2-40B4-BE49-F238E27FC236}">
              <a16:creationId xmlns:a16="http://schemas.microsoft.com/office/drawing/2014/main" id="{00000000-0008-0000-0100-00003A030000}"/>
            </a:ext>
          </a:extLst>
        </xdr:cNvPr>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a:extLst>
            <a:ext uri="{FF2B5EF4-FFF2-40B4-BE49-F238E27FC236}">
              <a16:creationId xmlns:a16="http://schemas.microsoft.com/office/drawing/2014/main" id="{00000000-0008-0000-01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a:extLst>
            <a:ext uri="{FF2B5EF4-FFF2-40B4-BE49-F238E27FC236}">
              <a16:creationId xmlns:a16="http://schemas.microsoft.com/office/drawing/2014/main" id="{00000000-0008-0000-0100-00005403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a:extLst>
            <a:ext uri="{FF2B5EF4-FFF2-40B4-BE49-F238E27FC236}">
              <a16:creationId xmlns:a16="http://schemas.microsoft.com/office/drawing/2014/main" id="{00000000-0008-0000-0100-00005603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56" name="【公民館】&#10;有形固定資産減価償却率平均値テキスト">
          <a:extLst>
            <a:ext uri="{FF2B5EF4-FFF2-40B4-BE49-F238E27FC236}">
              <a16:creationId xmlns:a16="http://schemas.microsoft.com/office/drawing/2014/main" id="{00000000-0008-0000-0100-000058030000}"/>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a:extLst>
            <a:ext uri="{FF2B5EF4-FFF2-40B4-BE49-F238E27FC236}">
              <a16:creationId xmlns:a16="http://schemas.microsoft.com/office/drawing/2014/main" id="{00000000-0008-0000-0100-00005903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a:extLst>
            <a:ext uri="{FF2B5EF4-FFF2-40B4-BE49-F238E27FC236}">
              <a16:creationId xmlns:a16="http://schemas.microsoft.com/office/drawing/2014/main" id="{00000000-0008-0000-0100-00005A03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40022</xdr:rowOff>
    </xdr:from>
    <xdr:ext cx="405111" cy="259045"/>
    <xdr:sp macro="" textlink="">
      <xdr:nvSpPr>
        <xdr:cNvPr id="868" name="【公民館】&#10;有形固定資産減価償却率該当値テキスト">
          <a:extLst>
            <a:ext uri="{FF2B5EF4-FFF2-40B4-BE49-F238E27FC236}">
              <a16:creationId xmlns:a16="http://schemas.microsoft.com/office/drawing/2014/main" id="{00000000-0008-0000-0100-000064030000}"/>
            </a:ext>
          </a:extLst>
        </xdr:cNvPr>
        <xdr:cNvSpPr txBox="1"/>
      </xdr:nvSpPr>
      <xdr:spPr>
        <a:xfrm>
          <a:off x="16357600"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154305</xdr:rowOff>
    </xdr:from>
    <xdr:to>
      <xdr:col>85</xdr:col>
      <xdr:colOff>127000</xdr:colOff>
      <xdr:row>104</xdr:row>
      <xdr:rowOff>112395</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5481300" y="1781365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4541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116205</xdr:rowOff>
    </xdr:from>
    <xdr:to>
      <xdr:col>81</xdr:col>
      <xdr:colOff>50800</xdr:colOff>
      <xdr:row>103</xdr:row>
      <xdr:rowOff>154305</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a:off x="14592300" y="17775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27305</xdr:rowOff>
    </xdr:from>
    <xdr:to>
      <xdr:col>72</xdr:col>
      <xdr:colOff>38100</xdr:colOff>
      <xdr:row>103</xdr:row>
      <xdr:rowOff>128905</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3652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78105</xdr:rowOff>
    </xdr:from>
    <xdr:to>
      <xdr:col>76</xdr:col>
      <xdr:colOff>114300</xdr:colOff>
      <xdr:row>103</xdr:row>
      <xdr:rowOff>116205</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3703300" y="17737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160655</xdr:rowOff>
    </xdr:from>
    <xdr:to>
      <xdr:col>67</xdr:col>
      <xdr:colOff>101600</xdr:colOff>
      <xdr:row>103</xdr:row>
      <xdr:rowOff>90805</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2763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40005</xdr:rowOff>
    </xdr:from>
    <xdr:to>
      <xdr:col>71</xdr:col>
      <xdr:colOff>177800</xdr:colOff>
      <xdr:row>103</xdr:row>
      <xdr:rowOff>78105</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12814300" y="17699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877" name="n_1aveValue【公民館】&#10;有形固定資産減価償却率">
          <a:extLst>
            <a:ext uri="{FF2B5EF4-FFF2-40B4-BE49-F238E27FC236}">
              <a16:creationId xmlns:a16="http://schemas.microsoft.com/office/drawing/2014/main" id="{00000000-0008-0000-0100-00006D03000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78" name="n_2aveValue【公民館】&#10;有形固定資産減価償却率">
          <a:extLst>
            <a:ext uri="{FF2B5EF4-FFF2-40B4-BE49-F238E27FC236}">
              <a16:creationId xmlns:a16="http://schemas.microsoft.com/office/drawing/2014/main" id="{00000000-0008-0000-0100-00006E03000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879" name="n_3aveValue【公民館】&#10;有形固定資産減価償却率">
          <a:extLst>
            <a:ext uri="{FF2B5EF4-FFF2-40B4-BE49-F238E27FC236}">
              <a16:creationId xmlns:a16="http://schemas.microsoft.com/office/drawing/2014/main" id="{00000000-0008-0000-0100-00006F03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80" name="n_4aveValue【公民館】&#10;有形固定資産減価償却率">
          <a:extLst>
            <a:ext uri="{FF2B5EF4-FFF2-40B4-BE49-F238E27FC236}">
              <a16:creationId xmlns:a16="http://schemas.microsoft.com/office/drawing/2014/main" id="{00000000-0008-0000-0100-000070030000}"/>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50182</xdr:rowOff>
    </xdr:from>
    <xdr:ext cx="405111" cy="259045"/>
    <xdr:sp macro="" textlink="">
      <xdr:nvSpPr>
        <xdr:cNvPr id="881" name="n_1mainValue【公民館】&#10;有形固定資産減価償却率">
          <a:extLst>
            <a:ext uri="{FF2B5EF4-FFF2-40B4-BE49-F238E27FC236}">
              <a16:creationId xmlns:a16="http://schemas.microsoft.com/office/drawing/2014/main" id="{00000000-0008-0000-0100-000071030000}"/>
            </a:ext>
          </a:extLst>
        </xdr:cNvPr>
        <xdr:cNvSpPr txBox="1"/>
      </xdr:nvSpPr>
      <xdr:spPr>
        <a:xfrm>
          <a:off x="152660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12082</xdr:rowOff>
    </xdr:from>
    <xdr:ext cx="405111" cy="259045"/>
    <xdr:sp macro="" textlink="">
      <xdr:nvSpPr>
        <xdr:cNvPr id="882" name="n_2mainValue【公民館】&#10;有形固定資産減価償却率">
          <a:extLst>
            <a:ext uri="{FF2B5EF4-FFF2-40B4-BE49-F238E27FC236}">
              <a16:creationId xmlns:a16="http://schemas.microsoft.com/office/drawing/2014/main" id="{00000000-0008-0000-0100-000072030000}"/>
            </a:ext>
          </a:extLst>
        </xdr:cNvPr>
        <xdr:cNvSpPr txBox="1"/>
      </xdr:nvSpPr>
      <xdr:spPr>
        <a:xfrm>
          <a:off x="14389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145432</xdr:rowOff>
    </xdr:from>
    <xdr:ext cx="405111" cy="259045"/>
    <xdr:sp macro="" textlink="">
      <xdr:nvSpPr>
        <xdr:cNvPr id="883" name="n_3mainValue【公民館】&#10;有形固定資産減価償却率">
          <a:extLst>
            <a:ext uri="{FF2B5EF4-FFF2-40B4-BE49-F238E27FC236}">
              <a16:creationId xmlns:a16="http://schemas.microsoft.com/office/drawing/2014/main" id="{00000000-0008-0000-0100-000073030000}"/>
            </a:ext>
          </a:extLst>
        </xdr:cNvPr>
        <xdr:cNvSpPr txBox="1"/>
      </xdr:nvSpPr>
      <xdr:spPr>
        <a:xfrm>
          <a:off x="13500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107332</xdr:rowOff>
    </xdr:from>
    <xdr:ext cx="405111" cy="259045"/>
    <xdr:sp macro="" textlink="">
      <xdr:nvSpPr>
        <xdr:cNvPr id="884" name="n_4mainValue【公民館】&#10;有形固定資産減価償却率">
          <a:extLst>
            <a:ext uri="{FF2B5EF4-FFF2-40B4-BE49-F238E27FC236}">
              <a16:creationId xmlns:a16="http://schemas.microsoft.com/office/drawing/2014/main" id="{00000000-0008-0000-0100-000074030000}"/>
            </a:ext>
          </a:extLst>
        </xdr:cNvPr>
        <xdr:cNvSpPr txBox="1"/>
      </xdr:nvSpPr>
      <xdr:spPr>
        <a:xfrm>
          <a:off x="12611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a:extLst>
            <a:ext uri="{FF2B5EF4-FFF2-40B4-BE49-F238E27FC236}">
              <a16:creationId xmlns:a16="http://schemas.microsoft.com/office/drawing/2014/main" id="{00000000-0008-0000-0100-00008B03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a:extLst>
            <a:ext uri="{FF2B5EF4-FFF2-40B4-BE49-F238E27FC236}">
              <a16:creationId xmlns:a16="http://schemas.microsoft.com/office/drawing/2014/main" id="{00000000-0008-0000-0100-00008D03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911" name="【公民館】&#10;一人当たり面積平均値テキスト">
          <a:extLst>
            <a:ext uri="{FF2B5EF4-FFF2-40B4-BE49-F238E27FC236}">
              <a16:creationId xmlns:a16="http://schemas.microsoft.com/office/drawing/2014/main" id="{00000000-0008-0000-0100-00008F030000}"/>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a:extLst>
            <a:ext uri="{FF2B5EF4-FFF2-40B4-BE49-F238E27FC236}">
              <a16:creationId xmlns:a16="http://schemas.microsoft.com/office/drawing/2014/main" id="{00000000-0008-0000-0100-00009003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a:extLst>
            <a:ext uri="{FF2B5EF4-FFF2-40B4-BE49-F238E27FC236}">
              <a16:creationId xmlns:a16="http://schemas.microsoft.com/office/drawing/2014/main" id="{00000000-0008-0000-0100-000091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a:extLst>
            <a:ext uri="{FF2B5EF4-FFF2-40B4-BE49-F238E27FC236}">
              <a16:creationId xmlns:a16="http://schemas.microsoft.com/office/drawing/2014/main" id="{00000000-0008-0000-0100-00009203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66548</xdr:rowOff>
    </xdr:from>
    <xdr:to>
      <xdr:col>116</xdr:col>
      <xdr:colOff>114300</xdr:colOff>
      <xdr:row>107</xdr:row>
      <xdr:rowOff>168148</xdr:rowOff>
    </xdr:to>
    <xdr:sp macro="" textlink="">
      <xdr:nvSpPr>
        <xdr:cNvPr id="922" name="楕円 921">
          <a:extLst>
            <a:ext uri="{FF2B5EF4-FFF2-40B4-BE49-F238E27FC236}">
              <a16:creationId xmlns:a16="http://schemas.microsoft.com/office/drawing/2014/main" id="{00000000-0008-0000-0100-00009A030000}"/>
            </a:ext>
          </a:extLst>
        </xdr:cNvPr>
        <xdr:cNvSpPr/>
      </xdr:nvSpPr>
      <xdr:spPr>
        <a:xfrm>
          <a:off x="221107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152925</xdr:rowOff>
    </xdr:from>
    <xdr:ext cx="469744" cy="259045"/>
    <xdr:sp macro="" textlink="">
      <xdr:nvSpPr>
        <xdr:cNvPr id="923" name="【公民館】&#10;一人当たり面積該当値テキスト">
          <a:extLst>
            <a:ext uri="{FF2B5EF4-FFF2-40B4-BE49-F238E27FC236}">
              <a16:creationId xmlns:a16="http://schemas.microsoft.com/office/drawing/2014/main" id="{00000000-0008-0000-0100-00009B030000}"/>
            </a:ext>
          </a:extLst>
        </xdr:cNvPr>
        <xdr:cNvSpPr txBox="1"/>
      </xdr:nvSpPr>
      <xdr:spPr>
        <a:xfrm>
          <a:off x="22199600" y="1832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80263</xdr:rowOff>
    </xdr:from>
    <xdr:to>
      <xdr:col>112</xdr:col>
      <xdr:colOff>38100</xdr:colOff>
      <xdr:row>108</xdr:row>
      <xdr:rowOff>10413</xdr:rowOff>
    </xdr:to>
    <xdr:sp macro="" textlink="">
      <xdr:nvSpPr>
        <xdr:cNvPr id="924" name="楕円 923">
          <a:extLst>
            <a:ext uri="{FF2B5EF4-FFF2-40B4-BE49-F238E27FC236}">
              <a16:creationId xmlns:a16="http://schemas.microsoft.com/office/drawing/2014/main" id="{00000000-0008-0000-0100-00009C030000}"/>
            </a:ext>
          </a:extLst>
        </xdr:cNvPr>
        <xdr:cNvSpPr/>
      </xdr:nvSpPr>
      <xdr:spPr>
        <a:xfrm>
          <a:off x="21272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117348</xdr:rowOff>
    </xdr:from>
    <xdr:to>
      <xdr:col>116</xdr:col>
      <xdr:colOff>63500</xdr:colOff>
      <xdr:row>107</xdr:row>
      <xdr:rowOff>131063</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flipV="1">
          <a:off x="21323300" y="184624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926" name="楕円 925">
          <a:extLst>
            <a:ext uri="{FF2B5EF4-FFF2-40B4-BE49-F238E27FC236}">
              <a16:creationId xmlns:a16="http://schemas.microsoft.com/office/drawing/2014/main" id="{00000000-0008-0000-0100-00009E03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131063</xdr:rowOff>
    </xdr:from>
    <xdr:to>
      <xdr:col>111</xdr:col>
      <xdr:colOff>177800</xdr:colOff>
      <xdr:row>107</xdr:row>
      <xdr:rowOff>133350</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flipV="1">
          <a:off x="20434300" y="1847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a:off x="19545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18605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135637</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flipV="1">
          <a:off x="18656300" y="1847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2" name="n_1aveValue【公民館】&#10;一人当たり面積">
          <a:extLst>
            <a:ext uri="{FF2B5EF4-FFF2-40B4-BE49-F238E27FC236}">
              <a16:creationId xmlns:a16="http://schemas.microsoft.com/office/drawing/2014/main" id="{00000000-0008-0000-0100-0000A403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933" name="n_2aveValue【公民館】&#10;一人当たり面積">
          <a:extLst>
            <a:ext uri="{FF2B5EF4-FFF2-40B4-BE49-F238E27FC236}">
              <a16:creationId xmlns:a16="http://schemas.microsoft.com/office/drawing/2014/main" id="{00000000-0008-0000-0100-0000A5030000}"/>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4" name="n_3aveValue【公民館】&#10;一人当たり面積">
          <a:extLst>
            <a:ext uri="{FF2B5EF4-FFF2-40B4-BE49-F238E27FC236}">
              <a16:creationId xmlns:a16="http://schemas.microsoft.com/office/drawing/2014/main" id="{00000000-0008-0000-0100-0000A603000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35" name="n_4aveValue【公民館】&#10;一人当たり面積">
          <a:extLst>
            <a:ext uri="{FF2B5EF4-FFF2-40B4-BE49-F238E27FC236}">
              <a16:creationId xmlns:a16="http://schemas.microsoft.com/office/drawing/2014/main" id="{00000000-0008-0000-0100-0000A7030000}"/>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xdr:rowOff>
    </xdr:from>
    <xdr:ext cx="469744" cy="259045"/>
    <xdr:sp macro="" textlink="">
      <xdr:nvSpPr>
        <xdr:cNvPr id="936" name="n_1mainValue【公民館】&#10;一人当たり面積">
          <a:extLst>
            <a:ext uri="{FF2B5EF4-FFF2-40B4-BE49-F238E27FC236}">
              <a16:creationId xmlns:a16="http://schemas.microsoft.com/office/drawing/2014/main" id="{00000000-0008-0000-0100-0000A8030000}"/>
            </a:ext>
          </a:extLst>
        </xdr:cNvPr>
        <xdr:cNvSpPr txBox="1"/>
      </xdr:nvSpPr>
      <xdr:spPr>
        <a:xfrm>
          <a:off x="21075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937" name="n_2mainValue【公民館】&#10;一人当たり面積">
          <a:extLst>
            <a:ext uri="{FF2B5EF4-FFF2-40B4-BE49-F238E27FC236}">
              <a16:creationId xmlns:a16="http://schemas.microsoft.com/office/drawing/2014/main" id="{00000000-0008-0000-0100-0000A9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938" name="n_3mainValue【公民館】&#10;一人当たり面積">
          <a:extLst>
            <a:ext uri="{FF2B5EF4-FFF2-40B4-BE49-F238E27FC236}">
              <a16:creationId xmlns:a16="http://schemas.microsoft.com/office/drawing/2014/main" id="{00000000-0008-0000-0100-0000AA03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939" name="n_4mainValue【公民館】&#10;一人当たり面積">
          <a:extLst>
            <a:ext uri="{FF2B5EF4-FFF2-40B4-BE49-F238E27FC236}">
              <a16:creationId xmlns:a16="http://schemas.microsoft.com/office/drawing/2014/main" id="{00000000-0008-0000-0100-0000AB030000}"/>
            </a:ext>
          </a:extLst>
        </xdr:cNvPr>
        <xdr:cNvSpPr txBox="1"/>
      </xdr:nvSpPr>
      <xdr:spPr>
        <a:xfrm>
          <a:off x="18421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1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1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年に末広児童館・天神児童館の耐震改修を行ったことから、類似団体と比べ低い数値となっているが、ほとんどの類型において、有形固定資産減価償却率は類似団体平均を上回っている。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また、各施設の減価償却に伴いほとんどの類型において有形固定資産減価償却率は上昇している。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4173</xdr:rowOff>
    </xdr:from>
    <xdr:to>
      <xdr:col>20</xdr:col>
      <xdr:colOff>38100</xdr:colOff>
      <xdr:row>35</xdr:row>
      <xdr:rowOff>105773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54973</xdr:rowOff>
    </xdr:from>
    <xdr:to>
      <xdr:col>24</xdr:col>
      <xdr:colOff>63500</xdr:colOff>
      <xdr:row>35</xdr:row>
      <xdr:rowOff>99060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05572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131536</xdr:rowOff>
    </xdr:from>
    <xdr:to>
      <xdr:col>15</xdr:col>
      <xdr:colOff>101600</xdr:colOff>
      <xdr:row>35</xdr:row>
      <xdr:rowOff>61686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10886</xdr:rowOff>
    </xdr:from>
    <xdr:to>
      <xdr:col>19</xdr:col>
      <xdr:colOff>177800</xdr:colOff>
      <xdr:row>35</xdr:row>
      <xdr:rowOff>54973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0116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87449</xdr:rowOff>
    </xdr:from>
    <xdr:to>
      <xdr:col>10</xdr:col>
      <xdr:colOff>165100</xdr:colOff>
      <xdr:row>35</xdr:row>
      <xdr:rowOff>17599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138249</xdr:rowOff>
    </xdr:from>
    <xdr:to>
      <xdr:col>15</xdr:col>
      <xdr:colOff>50800</xdr:colOff>
      <xdr:row>35</xdr:row>
      <xdr:rowOff>10886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9675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43361</xdr:rowOff>
    </xdr:from>
    <xdr:to>
      <xdr:col>6</xdr:col>
      <xdr:colOff>38100</xdr:colOff>
      <xdr:row>34</xdr:row>
      <xdr:rowOff>144961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94161</xdr:rowOff>
    </xdr:from>
    <xdr:to>
      <xdr:col>10</xdr:col>
      <xdr:colOff>114300</xdr:colOff>
      <xdr:row>34</xdr:row>
      <xdr:rowOff>138249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92346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122300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78213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34126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161488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96838</xdr:rowOff>
    </xdr:from>
    <xdr:to>
      <xdr:col>55</xdr:col>
      <xdr:colOff>50800</xdr:colOff>
      <xdr:row>38</xdr:row>
      <xdr:rowOff>26988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119715</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2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111125</xdr:rowOff>
    </xdr:from>
    <xdr:to>
      <xdr:col>50</xdr:col>
      <xdr:colOff>165100</xdr:colOff>
      <xdr:row>38</xdr:row>
      <xdr:rowOff>41275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147638</xdr:rowOff>
    </xdr:from>
    <xdr:to>
      <xdr:col>55</xdr:col>
      <xdr:colOff>0</xdr:colOff>
      <xdr:row>37</xdr:row>
      <xdr:rowOff>161925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64912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125413</xdr:rowOff>
    </xdr:from>
    <xdr:to>
      <xdr:col>46</xdr:col>
      <xdr:colOff>38100</xdr:colOff>
      <xdr:row>38</xdr:row>
      <xdr:rowOff>55563</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161925</xdr:rowOff>
    </xdr:from>
    <xdr:to>
      <xdr:col>50</xdr:col>
      <xdr:colOff>114300</xdr:colOff>
      <xdr:row>38</xdr:row>
      <xdr:rowOff>4763</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5055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139700</xdr:rowOff>
    </xdr:from>
    <xdr:to>
      <xdr:col>41</xdr:col>
      <xdr:colOff>101600</xdr:colOff>
      <xdr:row>38</xdr:row>
      <xdr:rowOff>69850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4763</xdr:rowOff>
    </xdr:from>
    <xdr:to>
      <xdr:col>45</xdr:col>
      <xdr:colOff>177800</xdr:colOff>
      <xdr:row>38</xdr:row>
      <xdr:rowOff>19050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519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153988</xdr:rowOff>
    </xdr:from>
    <xdr:to>
      <xdr:col>36</xdr:col>
      <xdr:colOff>165100</xdr:colOff>
      <xdr:row>38</xdr:row>
      <xdr:rowOff>84138</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19050</xdr:rowOff>
    </xdr:from>
    <xdr:to>
      <xdr:col>41</xdr:col>
      <xdr:colOff>50800</xdr:colOff>
      <xdr:row>38</xdr:row>
      <xdr:rowOff>33338</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6972300" y="65341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57802</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72090</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24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100665</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627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17780</xdr:rowOff>
    </xdr:from>
    <xdr:to>
      <xdr:col>24</xdr:col>
      <xdr:colOff>114300</xdr:colOff>
      <xdr:row>56</xdr:row>
      <xdr:rowOff>119380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68580</xdr:rowOff>
    </xdr:from>
    <xdr:to>
      <xdr:col>24</xdr:col>
      <xdr:colOff>63500</xdr:colOff>
      <xdr:row>58</xdr:row>
      <xdr:rowOff>28575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3797300" y="9669780"/>
          <a:ext cx="8382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118745</xdr:rowOff>
    </xdr:from>
    <xdr:to>
      <xdr:col>15</xdr:col>
      <xdr:colOff>101600</xdr:colOff>
      <xdr:row>58</xdr:row>
      <xdr:rowOff>48895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169545</xdr:rowOff>
    </xdr:from>
    <xdr:to>
      <xdr:col>19</xdr:col>
      <xdr:colOff>177800</xdr:colOff>
      <xdr:row>58</xdr:row>
      <xdr:rowOff>28575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908300" y="9942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80645</xdr:rowOff>
    </xdr:from>
    <xdr:to>
      <xdr:col>10</xdr:col>
      <xdr:colOff>165100</xdr:colOff>
      <xdr:row>58</xdr:row>
      <xdr:rowOff>10795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131445</xdr:rowOff>
    </xdr:from>
    <xdr:to>
      <xdr:col>15</xdr:col>
      <xdr:colOff>50800</xdr:colOff>
      <xdr:row>57</xdr:row>
      <xdr:rowOff>169545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9904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107315</xdr:rowOff>
    </xdr:from>
    <xdr:to>
      <xdr:col>6</xdr:col>
      <xdr:colOff>38100</xdr:colOff>
      <xdr:row>58</xdr:row>
      <xdr:rowOff>37465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131445</xdr:rowOff>
    </xdr:from>
    <xdr:to>
      <xdr:col>10</xdr:col>
      <xdr:colOff>114300</xdr:colOff>
      <xdr:row>57</xdr:row>
      <xdr:rowOff>158115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1130300" y="99040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95902</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65422</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27322</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53992</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81280</xdr:rowOff>
    </xdr:from>
    <xdr:to>
      <xdr:col>55</xdr:col>
      <xdr:colOff>50800</xdr:colOff>
      <xdr:row>63</xdr:row>
      <xdr:rowOff>11430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59707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144780</xdr:rowOff>
    </xdr:from>
    <xdr:to>
      <xdr:col>50</xdr:col>
      <xdr:colOff>165100</xdr:colOff>
      <xdr:row>63</xdr:row>
      <xdr:rowOff>74930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132080</xdr:rowOff>
    </xdr:from>
    <xdr:to>
      <xdr:col>55</xdr:col>
      <xdr:colOff>0</xdr:colOff>
      <xdr:row>63</xdr:row>
      <xdr:rowOff>24130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76198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24130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8750300" y="10824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146050</xdr:rowOff>
    </xdr:from>
    <xdr:to>
      <xdr:col>41</xdr:col>
      <xdr:colOff>101600</xdr:colOff>
      <xdr:row>63</xdr:row>
      <xdr:rowOff>76200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25400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8242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7620</xdr:rowOff>
    </xdr:from>
    <xdr:to>
      <xdr:col>36</xdr:col>
      <xdr:colOff>165100</xdr:colOff>
      <xdr:row>63</xdr:row>
      <xdr:rowOff>109220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25400</xdr:rowOff>
    </xdr:from>
    <xdr:to>
      <xdr:col>41</xdr:col>
      <xdr:colOff>50800</xdr:colOff>
      <xdr:row>63</xdr:row>
      <xdr:rowOff>58420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8267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66057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67327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100347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73842</xdr:rowOff>
    </xdr:from>
    <xdr:to>
      <xdr:col>20</xdr:col>
      <xdr:colOff>38100</xdr:colOff>
      <xdr:row>83</xdr:row>
      <xdr:rowOff>3992</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124642</xdr:rowOff>
    </xdr:from>
    <xdr:to>
      <xdr:col>24</xdr:col>
      <xdr:colOff>63500</xdr:colOff>
      <xdr:row>82</xdr:row>
      <xdr:rowOff>163830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797300" y="141835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34652</xdr:rowOff>
    </xdr:from>
    <xdr:to>
      <xdr:col>15</xdr:col>
      <xdr:colOff>101600</xdr:colOff>
      <xdr:row>82</xdr:row>
      <xdr:rowOff>136252</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85452</xdr:rowOff>
    </xdr:from>
    <xdr:to>
      <xdr:col>19</xdr:col>
      <xdr:colOff>177800</xdr:colOff>
      <xdr:row>82</xdr:row>
      <xdr:rowOff>124642</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1443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85452</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019300" y="1408557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109764</xdr:rowOff>
    </xdr:from>
    <xdr:to>
      <xdr:col>6</xdr:col>
      <xdr:colOff>38100</xdr:colOff>
      <xdr:row>82</xdr:row>
      <xdr:rowOff>39914</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160564</xdr:rowOff>
    </xdr:from>
    <xdr:to>
      <xdr:col>10</xdr:col>
      <xdr:colOff>114300</xdr:colOff>
      <xdr:row>82</xdr:row>
      <xdr:rowOff>26670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0480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166569</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56441</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2539</xdr:rowOff>
    </xdr:from>
    <xdr:to>
      <xdr:col>55</xdr:col>
      <xdr:colOff>50800</xdr:colOff>
      <xdr:row>83</xdr:row>
      <xdr:rowOff>104139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25416</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xdr:rowOff>
    </xdr:from>
    <xdr:to>
      <xdr:col>50</xdr:col>
      <xdr:colOff>165100</xdr:colOff>
      <xdr:row>83</xdr:row>
      <xdr:rowOff>115570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53339</xdr:rowOff>
    </xdr:from>
    <xdr:to>
      <xdr:col>55</xdr:col>
      <xdr:colOff>0</xdr:colOff>
      <xdr:row>83</xdr:row>
      <xdr:rowOff>64770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9639300" y="142836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64770</xdr:rowOff>
    </xdr:from>
    <xdr:to>
      <xdr:col>50</xdr:col>
      <xdr:colOff>114300</xdr:colOff>
      <xdr:row>83</xdr:row>
      <xdr:rowOff>72389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29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120650</xdr:rowOff>
    </xdr:from>
    <xdr:to>
      <xdr:col>41</xdr:col>
      <xdr:colOff>101600</xdr:colOff>
      <xdr:row>83</xdr:row>
      <xdr:rowOff>50800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0</xdr:rowOff>
    </xdr:from>
    <xdr:to>
      <xdr:col>45</xdr:col>
      <xdr:colOff>177800</xdr:colOff>
      <xdr:row>83</xdr:row>
      <xdr:rowOff>72389</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861300" y="14230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0</xdr:rowOff>
    </xdr:from>
    <xdr:to>
      <xdr:col>41</xdr:col>
      <xdr:colOff>50800</xdr:colOff>
      <xdr:row>84</xdr:row>
      <xdr:rowOff>83820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6972300" y="1423035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132097</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67327</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2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2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2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200-00009E01000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38116</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200-0000AA010000}"/>
            </a:ext>
          </a:extLst>
        </xdr:cNvPr>
        <xdr:cNvSpPr txBox="1"/>
      </xdr:nvSpPr>
      <xdr:spPr>
        <a:xfrm>
          <a:off x="4673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25400</xdr:rowOff>
    </xdr:from>
    <xdr:to>
      <xdr:col>20</xdr:col>
      <xdr:colOff>38100</xdr:colOff>
      <xdr:row>107</xdr:row>
      <xdr:rowOff>127000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3746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76200</xdr:rowOff>
    </xdr:from>
    <xdr:to>
      <xdr:col>24</xdr:col>
      <xdr:colOff>63500</xdr:colOff>
      <xdr:row>107</xdr:row>
      <xdr:rowOff>110489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3797300" y="184213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857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76200</xdr:rowOff>
    </xdr:from>
    <xdr:to>
      <xdr:col>19</xdr:col>
      <xdr:colOff>177800</xdr:colOff>
      <xdr:row>107</xdr:row>
      <xdr:rowOff>159476</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908300" y="1842135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76019</xdr:rowOff>
    </xdr:from>
    <xdr:to>
      <xdr:col>10</xdr:col>
      <xdr:colOff>165100</xdr:colOff>
      <xdr:row>108</xdr:row>
      <xdr:rowOff>6169</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68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126819</xdr:rowOff>
    </xdr:from>
    <xdr:to>
      <xdr:col>15</xdr:col>
      <xdr:colOff>50800</xdr:colOff>
      <xdr:row>107</xdr:row>
      <xdr:rowOff>159476</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019300" y="18471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43362</xdr:rowOff>
    </xdr:from>
    <xdr:to>
      <xdr:col>6</xdr:col>
      <xdr:colOff>38100</xdr:colOff>
      <xdr:row>107</xdr:row>
      <xdr:rowOff>144962</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07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94162</xdr:rowOff>
    </xdr:from>
    <xdr:to>
      <xdr:col>10</xdr:col>
      <xdr:colOff>114300</xdr:colOff>
      <xdr:row>107</xdr:row>
      <xdr:rowOff>126819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130300" y="18439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118127</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200-0000B7010000}"/>
            </a:ext>
          </a:extLst>
        </xdr:cNvPr>
        <xdr:cNvSpPr txBox="1"/>
      </xdr:nvSpPr>
      <xdr:spPr>
        <a:xfrm>
          <a:off x="3582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200-0000B8010000}"/>
            </a:ext>
          </a:extLst>
        </xdr:cNvPr>
        <xdr:cNvSpPr txBox="1"/>
      </xdr:nvSpPr>
      <xdr:spPr>
        <a:xfrm>
          <a:off x="2705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168746</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200-0000B9010000}"/>
            </a:ext>
          </a:extLst>
        </xdr:cNvPr>
        <xdr:cNvSpPr txBox="1"/>
      </xdr:nvSpPr>
      <xdr:spPr>
        <a:xfrm>
          <a:off x="1816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136089</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200-0000BA010000}"/>
            </a:ext>
          </a:extLst>
        </xdr:cNvPr>
        <xdr:cNvSpPr txBox="1"/>
      </xdr:nvSpPr>
      <xdr:spPr>
        <a:xfrm>
          <a:off x="927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2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200-0000D1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200-0000D3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200-0000D5010000}"/>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200-0000E1010000}"/>
            </a:ext>
          </a:extLst>
        </xdr:cNvPr>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80772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9639300" y="1824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8699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89915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8750300" y="1825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781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89915</xdr:rowOff>
    </xdr:from>
    <xdr:to>
      <xdr:col>45</xdr:col>
      <xdr:colOff>177800</xdr:colOff>
      <xdr:row>106</xdr:row>
      <xdr:rowOff>94487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7861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692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94487</xdr:rowOff>
    </xdr:from>
    <xdr:to>
      <xdr:col>41</xdr:col>
      <xdr:colOff>50800</xdr:colOff>
      <xdr:row>106</xdr:row>
      <xdr:rowOff>99061</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6972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00000000-0008-0000-0200-0000EA010000}"/>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00000000-0008-0000-0200-0000EB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00000000-0008-0000-0200-0000EC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00000000-0008-0000-0200-0000ED010000}"/>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494" name="n_1mainValue【市民会館】&#10;一人当たり面積">
          <a:extLst>
            <a:ext uri="{FF2B5EF4-FFF2-40B4-BE49-F238E27FC236}">
              <a16:creationId xmlns:a16="http://schemas.microsoft.com/office/drawing/2014/main" id="{00000000-0008-0000-0200-0000EE010000}"/>
            </a:ext>
          </a:extLst>
        </xdr:cNvPr>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95" name="n_2mainValue【市民会館】&#10;一人当たり面積">
          <a:extLst>
            <a:ext uri="{FF2B5EF4-FFF2-40B4-BE49-F238E27FC236}">
              <a16:creationId xmlns:a16="http://schemas.microsoft.com/office/drawing/2014/main" id="{00000000-0008-0000-0200-0000EF010000}"/>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6" name="n_3mainValue【市民会館】&#10;一人当たり面積">
          <a:extLst>
            <a:ext uri="{FF2B5EF4-FFF2-40B4-BE49-F238E27FC236}">
              <a16:creationId xmlns:a16="http://schemas.microsoft.com/office/drawing/2014/main" id="{00000000-0008-0000-0200-0000F0010000}"/>
            </a:ext>
          </a:extLst>
        </xdr:cNvPr>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140988</xdr:rowOff>
    </xdr:from>
    <xdr:ext cx="469744" cy="259045"/>
    <xdr:sp macro="" textlink="">
      <xdr:nvSpPr>
        <xdr:cNvPr id="497" name="n_4mainValue【市民会館】&#10;一人当たり面積">
          <a:extLst>
            <a:ext uri="{FF2B5EF4-FFF2-40B4-BE49-F238E27FC236}">
              <a16:creationId xmlns:a16="http://schemas.microsoft.com/office/drawing/2014/main" id="{00000000-0008-0000-0200-0000F1010000}"/>
            </a:ext>
          </a:extLst>
        </xdr:cNvPr>
        <xdr:cNvSpPr txBox="1"/>
      </xdr:nvSpPr>
      <xdr:spPr>
        <a:xfrm>
          <a:off x="6737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51526</xdr:rowOff>
    </xdr:from>
    <xdr:to>
      <xdr:col>81</xdr:col>
      <xdr:colOff>101600</xdr:colOff>
      <xdr:row>38</xdr:row>
      <xdr:rowOff>153126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102326</xdr:rowOff>
    </xdr:from>
    <xdr:to>
      <xdr:col>85</xdr:col>
      <xdr:colOff>127000</xdr:colOff>
      <xdr:row>38</xdr:row>
      <xdr:rowOff>141515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66174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9072</xdr:rowOff>
    </xdr:from>
    <xdr:to>
      <xdr:col>76</xdr:col>
      <xdr:colOff>165100</xdr:colOff>
      <xdr:row>38</xdr:row>
      <xdr:rowOff>110672</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59872</xdr:rowOff>
    </xdr:from>
    <xdr:to>
      <xdr:col>81</xdr:col>
      <xdr:colOff>50800</xdr:colOff>
      <xdr:row>38</xdr:row>
      <xdr:rowOff>102326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65749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38</xdr:row>
      <xdr:rowOff>59872</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644924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43361</xdr:rowOff>
    </xdr:from>
    <xdr:to>
      <xdr:col>67</xdr:col>
      <xdr:colOff>101600</xdr:colOff>
      <xdr:row>37</xdr:row>
      <xdr:rowOff>144961</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94161</xdr:rowOff>
    </xdr:from>
    <xdr:to>
      <xdr:col>71</xdr:col>
      <xdr:colOff>177800</xdr:colOff>
      <xdr:row>37</xdr:row>
      <xdr:rowOff>105592</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814300" y="643781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169653</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127199</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161488</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66653</xdr:rowOff>
    </xdr:from>
    <xdr:to>
      <xdr:col>116</xdr:col>
      <xdr:colOff>114300</xdr:colOff>
      <xdr:row>37</xdr:row>
      <xdr:rowOff>168253</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4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89530</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2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81992</xdr:rowOff>
    </xdr:from>
    <xdr:to>
      <xdr:col>112</xdr:col>
      <xdr:colOff>38100</xdr:colOff>
      <xdr:row>38</xdr:row>
      <xdr:rowOff>12142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4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117453</xdr:rowOff>
    </xdr:from>
    <xdr:to>
      <xdr:col>116</xdr:col>
      <xdr:colOff>63500</xdr:colOff>
      <xdr:row>37</xdr:row>
      <xdr:rowOff>132792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6461103"/>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95402</xdr:rowOff>
    </xdr:from>
    <xdr:to>
      <xdr:col>107</xdr:col>
      <xdr:colOff>101600</xdr:colOff>
      <xdr:row>38</xdr:row>
      <xdr:rowOff>25552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4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132792</xdr:rowOff>
    </xdr:from>
    <xdr:to>
      <xdr:col>111</xdr:col>
      <xdr:colOff>177800</xdr:colOff>
      <xdr:row>37</xdr:row>
      <xdr:rowOff>146202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476442"/>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133601</xdr:rowOff>
    </xdr:from>
    <xdr:to>
      <xdr:col>102</xdr:col>
      <xdr:colOff>165100</xdr:colOff>
      <xdr:row>37</xdr:row>
      <xdr:rowOff>63751</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3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12951</xdr:rowOff>
    </xdr:from>
    <xdr:to>
      <xdr:col>107</xdr:col>
      <xdr:colOff>50800</xdr:colOff>
      <xdr:row>37</xdr:row>
      <xdr:rowOff>146202</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9545300" y="6356601"/>
          <a:ext cx="889000" cy="1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157481</xdr:rowOff>
    </xdr:from>
    <xdr:to>
      <xdr:col>98</xdr:col>
      <xdr:colOff>38100</xdr:colOff>
      <xdr:row>37</xdr:row>
      <xdr:rowOff>87631</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3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12951</xdr:rowOff>
    </xdr:from>
    <xdr:to>
      <xdr:col>102</xdr:col>
      <xdr:colOff>114300</xdr:colOff>
      <xdr:row>37</xdr:row>
      <xdr:rowOff>36831</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6356601"/>
          <a:ext cx="889000" cy="2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28669</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11095" y="620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42079</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34795" y="62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80278</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45795" y="6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104158</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56795" y="61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107242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8165</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2608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145324</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24312</xdr:rowOff>
    </xdr:from>
    <xdr:to>
      <xdr:col>72</xdr:col>
      <xdr:colOff>38100</xdr:colOff>
      <xdr:row>59</xdr:row>
      <xdr:rowOff>125912</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75112</xdr:rowOff>
    </xdr:from>
    <xdr:to>
      <xdr:col>76</xdr:col>
      <xdr:colOff>114300</xdr:colOff>
      <xdr:row>59</xdr:row>
      <xdr:rowOff>109401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1019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159838</xdr:rowOff>
    </xdr:from>
    <xdr:to>
      <xdr:col>67</xdr:col>
      <xdr:colOff>101600</xdr:colOff>
      <xdr:row>59</xdr:row>
      <xdr:rowOff>89988</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39188</xdr:rowOff>
    </xdr:from>
    <xdr:to>
      <xdr:col>71</xdr:col>
      <xdr:colOff>177800</xdr:colOff>
      <xdr:row>59</xdr:row>
      <xdr:rowOff>75112</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1547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15801</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106515</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1287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109220</xdr:rowOff>
    </xdr:from>
    <xdr:to>
      <xdr:col>112</xdr:col>
      <xdr:colOff>38100</xdr:colOff>
      <xdr:row>57</xdr:row>
      <xdr:rowOff>39370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160020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9738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124460</xdr:rowOff>
    </xdr:from>
    <xdr:to>
      <xdr:col>107</xdr:col>
      <xdr:colOff>101600</xdr:colOff>
      <xdr:row>57</xdr:row>
      <xdr:rowOff>54610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160020</xdr:rowOff>
    </xdr:from>
    <xdr:to>
      <xdr:col>111</xdr:col>
      <xdr:colOff>177800</xdr:colOff>
      <xdr:row>57</xdr:row>
      <xdr:rowOff>3810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0434300" y="976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147320</xdr:rowOff>
    </xdr:from>
    <xdr:to>
      <xdr:col>102</xdr:col>
      <xdr:colOff>165100</xdr:colOff>
      <xdr:row>57</xdr:row>
      <xdr:rowOff>77470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3810</xdr:rowOff>
    </xdr:from>
    <xdr:to>
      <xdr:col>107</xdr:col>
      <xdr:colOff>50800</xdr:colOff>
      <xdr:row>57</xdr:row>
      <xdr:rowOff>26670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9545300" y="9776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162560</xdr:rowOff>
    </xdr:from>
    <xdr:to>
      <xdr:col>98</xdr:col>
      <xdr:colOff>38100</xdr:colOff>
      <xdr:row>57</xdr:row>
      <xdr:rowOff>92710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26670</xdr:rowOff>
    </xdr:from>
    <xdr:to>
      <xdr:col>102</xdr:col>
      <xdr:colOff>114300</xdr:colOff>
      <xdr:row>57</xdr:row>
      <xdr:rowOff>41910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8656300" y="9799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55897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71137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93997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109237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02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00000000-0008-0000-0200-0000F2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00000000-0008-0000-0200-0000F4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0000000-0008-0000-0200-0000F6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127726</xdr:rowOff>
    </xdr:from>
    <xdr:to>
      <xdr:col>85</xdr:col>
      <xdr:colOff>177800</xdr:colOff>
      <xdr:row>82</xdr:row>
      <xdr:rowOff>57876</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6268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150603</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00000000-0008-0000-0200-000002030000}"/>
            </a:ext>
          </a:extLst>
        </xdr:cNvPr>
        <xdr:cNvSpPr txBox="1"/>
      </xdr:nvSpPr>
      <xdr:spPr>
        <a:xfrm>
          <a:off x="16357600" y="138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5430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145869</xdr:rowOff>
    </xdr:from>
    <xdr:to>
      <xdr:col>85</xdr:col>
      <xdr:colOff>127000</xdr:colOff>
      <xdr:row>82</xdr:row>
      <xdr:rowOff>7076</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5481300" y="140333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72208</xdr:rowOff>
    </xdr:from>
    <xdr:to>
      <xdr:col>76</xdr:col>
      <xdr:colOff>165100</xdr:colOff>
      <xdr:row>82</xdr:row>
      <xdr:rowOff>2358</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4541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123008</xdr:rowOff>
    </xdr:from>
    <xdr:to>
      <xdr:col>81</xdr:col>
      <xdr:colOff>50800</xdr:colOff>
      <xdr:row>81</xdr:row>
      <xdr:rowOff>145869</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4592300" y="140104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50981</xdr:rowOff>
    </xdr:from>
    <xdr:to>
      <xdr:col>72</xdr:col>
      <xdr:colOff>38100</xdr:colOff>
      <xdr:row>81</xdr:row>
      <xdr:rowOff>152581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3652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101781</xdr:rowOff>
    </xdr:from>
    <xdr:to>
      <xdr:col>76</xdr:col>
      <xdr:colOff>114300</xdr:colOff>
      <xdr:row>81</xdr:row>
      <xdr:rowOff>123008</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3703300" y="139892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101781</xdr:rowOff>
    </xdr:from>
    <xdr:to>
      <xdr:col>71</xdr:col>
      <xdr:colOff>177800</xdr:colOff>
      <xdr:row>82</xdr:row>
      <xdr:rowOff>38100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flipV="1">
          <a:off x="12814300" y="139892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41746</xdr:rowOff>
    </xdr:from>
    <xdr:ext cx="405111" cy="259045"/>
    <xdr:sp macro="" textlink="">
      <xdr:nvSpPr>
        <xdr:cNvPr id="783" name="n_1mainValue【消防施設】&#10;有形固定資産減価償却率">
          <a:extLst>
            <a:ext uri="{FF2B5EF4-FFF2-40B4-BE49-F238E27FC236}">
              <a16:creationId xmlns:a16="http://schemas.microsoft.com/office/drawing/2014/main" id="{00000000-0008-0000-0200-00000F030000}"/>
            </a:ext>
          </a:extLst>
        </xdr:cNvPr>
        <xdr:cNvSpPr txBox="1"/>
      </xdr:nvSpPr>
      <xdr:spPr>
        <a:xfrm>
          <a:off x="152660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18885</xdr:rowOff>
    </xdr:from>
    <xdr:ext cx="405111" cy="259045"/>
    <xdr:sp macro="" textlink="">
      <xdr:nvSpPr>
        <xdr:cNvPr id="784" name="n_2mainValue【消防施設】&#10;有形固定資産減価償却率">
          <a:extLst>
            <a:ext uri="{FF2B5EF4-FFF2-40B4-BE49-F238E27FC236}">
              <a16:creationId xmlns:a16="http://schemas.microsoft.com/office/drawing/2014/main" id="{00000000-0008-0000-0200-000010030000}"/>
            </a:ext>
          </a:extLst>
        </xdr:cNvPr>
        <xdr:cNvSpPr txBox="1"/>
      </xdr:nvSpPr>
      <xdr:spPr>
        <a:xfrm>
          <a:off x="14389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169108</xdr:rowOff>
    </xdr:from>
    <xdr:ext cx="405111" cy="259045"/>
    <xdr:sp macro="" textlink="">
      <xdr:nvSpPr>
        <xdr:cNvPr id="785" name="n_3mainValue【消防施設】&#10;有形固定資産減価償却率">
          <a:extLst>
            <a:ext uri="{FF2B5EF4-FFF2-40B4-BE49-F238E27FC236}">
              <a16:creationId xmlns:a16="http://schemas.microsoft.com/office/drawing/2014/main" id="{00000000-0008-0000-0200-000011030000}"/>
            </a:ext>
          </a:extLst>
        </xdr:cNvPr>
        <xdr:cNvSpPr txBox="1"/>
      </xdr:nvSpPr>
      <xdr:spPr>
        <a:xfrm>
          <a:off x="13500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105427</xdr:rowOff>
    </xdr:from>
    <xdr:ext cx="405111" cy="259045"/>
    <xdr:sp macro="" textlink="">
      <xdr:nvSpPr>
        <xdr:cNvPr id="786" name="n_4mainValue【消防施設】&#10;有形固定資産減価償却率">
          <a:extLst>
            <a:ext uri="{FF2B5EF4-FFF2-40B4-BE49-F238E27FC236}">
              <a16:creationId xmlns:a16="http://schemas.microsoft.com/office/drawing/2014/main" id="{00000000-0008-0000-0200-000012030000}"/>
            </a:ext>
          </a:extLst>
        </xdr:cNvPr>
        <xdr:cNvSpPr txBox="1"/>
      </xdr:nvSpPr>
      <xdr:spPr>
        <a:xfrm>
          <a:off x="12611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00000000-0008-0000-0200-00002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160020</xdr:rowOff>
    </xdr:from>
    <xdr:to>
      <xdr:col>116</xdr:col>
      <xdr:colOff>62864</xdr:colOff>
      <xdr:row>86</xdr:row>
      <xdr:rowOff>91439</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flipV="1">
          <a:off x="22160864" y="13876020"/>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811" name="【消防施設】&#10;一人当たり面積最小値テキスト">
          <a:extLst>
            <a:ext uri="{FF2B5EF4-FFF2-40B4-BE49-F238E27FC236}">
              <a16:creationId xmlns:a16="http://schemas.microsoft.com/office/drawing/2014/main" id="{00000000-0008-0000-0200-00002B030000}"/>
            </a:ext>
          </a:extLst>
        </xdr:cNvPr>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106697</xdr:rowOff>
    </xdr:from>
    <xdr:ext cx="469744" cy="259045"/>
    <xdr:sp macro="" textlink="">
      <xdr:nvSpPr>
        <xdr:cNvPr id="813" name="【消防施設】&#10;一人当たり面積最大値テキスト">
          <a:extLst>
            <a:ext uri="{FF2B5EF4-FFF2-40B4-BE49-F238E27FC236}">
              <a16:creationId xmlns:a16="http://schemas.microsoft.com/office/drawing/2014/main" id="{00000000-0008-0000-0200-00002D030000}"/>
            </a:ext>
          </a:extLst>
        </xdr:cNvPr>
        <xdr:cNvSpPr txBox="1"/>
      </xdr:nvSpPr>
      <xdr:spPr>
        <a:xfrm>
          <a:off x="22199600" y="1365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160020</xdr:rowOff>
    </xdr:from>
    <xdr:to>
      <xdr:col>116</xdr:col>
      <xdr:colOff>152400</xdr:colOff>
      <xdr:row>80</xdr:row>
      <xdr:rowOff>160020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2072600" y="1387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160038</xdr:rowOff>
    </xdr:from>
    <xdr:ext cx="469744" cy="259045"/>
    <xdr:sp macro="" textlink="">
      <xdr:nvSpPr>
        <xdr:cNvPr id="815" name="【消防施設】&#10;一人当たり面積平均値テキスト">
          <a:extLst>
            <a:ext uri="{FF2B5EF4-FFF2-40B4-BE49-F238E27FC236}">
              <a16:creationId xmlns:a16="http://schemas.microsoft.com/office/drawing/2014/main" id="{00000000-0008-0000-0200-00002F030000}"/>
            </a:ext>
          </a:extLst>
        </xdr:cNvPr>
        <xdr:cNvSpPr txBox="1"/>
      </xdr:nvSpPr>
      <xdr:spPr>
        <a:xfrm>
          <a:off x="22199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29211</xdr:rowOff>
    </xdr:from>
    <xdr:to>
      <xdr:col>107</xdr:col>
      <xdr:colOff>101600</xdr:colOff>
      <xdr:row>84</xdr:row>
      <xdr:rowOff>130811</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03835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36830</xdr:rowOff>
    </xdr:from>
    <xdr:to>
      <xdr:col>98</xdr:col>
      <xdr:colOff>38100</xdr:colOff>
      <xdr:row>84</xdr:row>
      <xdr:rowOff>138430</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8605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17780</xdr:rowOff>
    </xdr:from>
    <xdr:to>
      <xdr:col>116</xdr:col>
      <xdr:colOff>114300</xdr:colOff>
      <xdr:row>83</xdr:row>
      <xdr:rowOff>119380</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2110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40657</xdr:rowOff>
    </xdr:from>
    <xdr:ext cx="469744" cy="259045"/>
    <xdr:sp macro="" textlink="">
      <xdr:nvSpPr>
        <xdr:cNvPr id="827" name="【消防施設】&#10;一人当たり面積該当値テキスト">
          <a:extLst>
            <a:ext uri="{FF2B5EF4-FFF2-40B4-BE49-F238E27FC236}">
              <a16:creationId xmlns:a16="http://schemas.microsoft.com/office/drawing/2014/main" id="{00000000-0008-0000-0200-00003B030000}"/>
            </a:ext>
          </a:extLst>
        </xdr:cNvPr>
        <xdr:cNvSpPr txBox="1"/>
      </xdr:nvSpPr>
      <xdr:spPr>
        <a:xfrm>
          <a:off x="22199600"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68580</xdr:rowOff>
    </xdr:from>
    <xdr:to>
      <xdr:col>116</xdr:col>
      <xdr:colOff>63500</xdr:colOff>
      <xdr:row>83</xdr:row>
      <xdr:rowOff>72389</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21323300" y="14298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33020</xdr:rowOff>
    </xdr:from>
    <xdr:to>
      <xdr:col>107</xdr:col>
      <xdr:colOff>101600</xdr:colOff>
      <xdr:row>83</xdr:row>
      <xdr:rowOff>134620</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20383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83820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20434300" y="1430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120650</xdr:rowOff>
    </xdr:from>
    <xdr:to>
      <xdr:col>102</xdr:col>
      <xdr:colOff>165100</xdr:colOff>
      <xdr:row>78</xdr:row>
      <xdr:rowOff>50800</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9494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0</xdr:rowOff>
    </xdr:from>
    <xdr:to>
      <xdr:col>107</xdr:col>
      <xdr:colOff>50800</xdr:colOff>
      <xdr:row>83</xdr:row>
      <xdr:rowOff>83820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9545300" y="13373100"/>
          <a:ext cx="889000" cy="9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0</xdr:rowOff>
    </xdr:from>
    <xdr:to>
      <xdr:col>102</xdr:col>
      <xdr:colOff>114300</xdr:colOff>
      <xdr:row>84</xdr:row>
      <xdr:rowOff>57150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18656300" y="1337310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836" name="n_1aveValue【消防施設】&#10;一人当たり面積">
          <a:extLst>
            <a:ext uri="{FF2B5EF4-FFF2-40B4-BE49-F238E27FC236}">
              <a16:creationId xmlns:a16="http://schemas.microsoft.com/office/drawing/2014/main" id="{00000000-0008-0000-0200-00004403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121938</xdr:rowOff>
    </xdr:from>
    <xdr:ext cx="469744" cy="259045"/>
    <xdr:sp macro="" textlink="">
      <xdr:nvSpPr>
        <xdr:cNvPr id="837" name="n_2aveValue【消防施設】&#10;一人当たり面積">
          <a:extLst>
            <a:ext uri="{FF2B5EF4-FFF2-40B4-BE49-F238E27FC236}">
              <a16:creationId xmlns:a16="http://schemas.microsoft.com/office/drawing/2014/main" id="{00000000-0008-0000-0200-000045030000}"/>
            </a:ext>
          </a:extLst>
        </xdr:cNvPr>
        <xdr:cNvSpPr txBox="1"/>
      </xdr:nvSpPr>
      <xdr:spPr>
        <a:xfrm>
          <a:off x="20199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838" name="n_3aveValue【消防施設】&#10;一人当たり面積">
          <a:extLst>
            <a:ext uri="{FF2B5EF4-FFF2-40B4-BE49-F238E27FC236}">
              <a16:creationId xmlns:a16="http://schemas.microsoft.com/office/drawing/2014/main" id="{00000000-0008-0000-0200-000046030000}"/>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129557</xdr:rowOff>
    </xdr:from>
    <xdr:ext cx="469744" cy="259045"/>
    <xdr:sp macro="" textlink="">
      <xdr:nvSpPr>
        <xdr:cNvPr id="839" name="n_4aveValue【消防施設】&#10;一人当たり面積">
          <a:extLst>
            <a:ext uri="{FF2B5EF4-FFF2-40B4-BE49-F238E27FC236}">
              <a16:creationId xmlns:a16="http://schemas.microsoft.com/office/drawing/2014/main" id="{00000000-0008-0000-0200-000047030000}"/>
            </a:ext>
          </a:extLst>
        </xdr:cNvPr>
        <xdr:cNvSpPr txBox="1"/>
      </xdr:nvSpPr>
      <xdr:spPr>
        <a:xfrm>
          <a:off x="184214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840" name="n_1mainValue【消防施設】&#10;一人当たり面積">
          <a:extLst>
            <a:ext uri="{FF2B5EF4-FFF2-40B4-BE49-F238E27FC236}">
              <a16:creationId xmlns:a16="http://schemas.microsoft.com/office/drawing/2014/main" id="{00000000-0008-0000-0200-000048030000}"/>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841" name="n_2mainValue【消防施設】&#10;一人当たり面積">
          <a:extLst>
            <a:ext uri="{FF2B5EF4-FFF2-40B4-BE49-F238E27FC236}">
              <a16:creationId xmlns:a16="http://schemas.microsoft.com/office/drawing/2014/main" id="{00000000-0008-0000-0200-000049030000}"/>
            </a:ext>
          </a:extLst>
        </xdr:cNvPr>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67327</xdr:rowOff>
    </xdr:from>
    <xdr:ext cx="469744" cy="259045"/>
    <xdr:sp macro="" textlink="">
      <xdr:nvSpPr>
        <xdr:cNvPr id="842" name="n_3mainValue【消防施設】&#10;一人当たり面積">
          <a:extLst>
            <a:ext uri="{FF2B5EF4-FFF2-40B4-BE49-F238E27FC236}">
              <a16:creationId xmlns:a16="http://schemas.microsoft.com/office/drawing/2014/main" id="{00000000-0008-0000-0200-00004A030000}"/>
            </a:ext>
          </a:extLst>
        </xdr:cNvPr>
        <xdr:cNvSpPr txBox="1"/>
      </xdr:nvSpPr>
      <xdr:spPr>
        <a:xfrm>
          <a:off x="19310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124477</xdr:rowOff>
    </xdr:from>
    <xdr:ext cx="469744" cy="259045"/>
    <xdr:sp macro="" textlink="">
      <xdr:nvSpPr>
        <xdr:cNvPr id="843" name="n_4mainValue【消防施設】&#10;一人当たり面積">
          <a:extLst>
            <a:ext uri="{FF2B5EF4-FFF2-40B4-BE49-F238E27FC236}">
              <a16:creationId xmlns:a16="http://schemas.microsoft.com/office/drawing/2014/main" id="{00000000-0008-0000-0200-00004B030000}"/>
            </a:ext>
          </a:extLst>
        </xdr:cNvPr>
        <xdr:cNvSpPr txBox="1"/>
      </xdr:nvSpPr>
      <xdr:spPr>
        <a:xfrm>
          <a:off x="18421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庁舎】&#10;有形固定資産減価償却率グラフ枠">
          <a:extLst>
            <a:ext uri="{FF2B5EF4-FFF2-40B4-BE49-F238E27FC236}">
              <a16:creationId xmlns:a16="http://schemas.microsoft.com/office/drawing/2014/main" id="{00000000-0008-0000-0200-00006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70" name="【庁舎】&#10;有形固定資産減価償却率最小値テキスト">
          <a:extLst>
            <a:ext uri="{FF2B5EF4-FFF2-40B4-BE49-F238E27FC236}">
              <a16:creationId xmlns:a16="http://schemas.microsoft.com/office/drawing/2014/main" id="{00000000-0008-0000-0200-000066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2" name="【庁舎】&#10;有形固定資産減価償却率最大値テキスト">
          <a:extLst>
            <a:ext uri="{FF2B5EF4-FFF2-40B4-BE49-F238E27FC236}">
              <a16:creationId xmlns:a16="http://schemas.microsoft.com/office/drawing/2014/main" id="{00000000-0008-0000-0200-000068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4" name="【庁舎】&#10;有形固定資産減価償却率平均値テキスト">
          <a:extLst>
            <a:ext uri="{FF2B5EF4-FFF2-40B4-BE49-F238E27FC236}">
              <a16:creationId xmlns:a16="http://schemas.microsoft.com/office/drawing/2014/main" id="{00000000-0008-0000-0200-00006A030000}"/>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6268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57711</xdr:rowOff>
    </xdr:from>
    <xdr:ext cx="405111" cy="259045"/>
    <xdr:sp macro="" textlink="">
      <xdr:nvSpPr>
        <xdr:cNvPr id="886" name="【庁舎】&#10;有形固定資産減価償却率該当値テキスト">
          <a:extLst>
            <a:ext uri="{FF2B5EF4-FFF2-40B4-BE49-F238E27FC236}">
              <a16:creationId xmlns:a16="http://schemas.microsoft.com/office/drawing/2014/main" id="{00000000-0008-0000-0200-000076030000}"/>
            </a:ext>
          </a:extLst>
        </xdr:cNvPr>
        <xdr:cNvSpPr txBox="1"/>
      </xdr:nvSpPr>
      <xdr:spPr>
        <a:xfrm>
          <a:off x="16357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130084</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5481300" y="181029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100693</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4592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68036</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3703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893" name="楕円 892">
          <a:extLst>
            <a:ext uri="{FF2B5EF4-FFF2-40B4-BE49-F238E27FC236}">
              <a16:creationId xmlns:a16="http://schemas.microsoft.com/office/drawing/2014/main" id="{00000000-0008-0000-0200-00007D030000}"/>
            </a:ext>
          </a:extLst>
        </xdr:cNvPr>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35379</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2814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5" name="n_1aveValue【庁舎】&#10;有形固定資産減価償却率">
          <a:extLst>
            <a:ext uri="{FF2B5EF4-FFF2-40B4-BE49-F238E27FC236}">
              <a16:creationId xmlns:a16="http://schemas.microsoft.com/office/drawing/2014/main" id="{00000000-0008-0000-0200-00007F03000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6" name="n_2aveValue【庁舎】&#10;有形固定資産減価償却率">
          <a:extLst>
            <a:ext uri="{FF2B5EF4-FFF2-40B4-BE49-F238E27FC236}">
              <a16:creationId xmlns:a16="http://schemas.microsoft.com/office/drawing/2014/main" id="{00000000-0008-0000-0200-000080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7" name="n_3aveValue【庁舎】&#10;有形固定資産減価償却率">
          <a:extLst>
            <a:ext uri="{FF2B5EF4-FFF2-40B4-BE49-F238E27FC236}">
              <a16:creationId xmlns:a16="http://schemas.microsoft.com/office/drawing/2014/main" id="{00000000-0008-0000-0200-000081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8" name="n_4aveValue【庁舎】&#10;有形固定資産減価償却率">
          <a:extLst>
            <a:ext uri="{FF2B5EF4-FFF2-40B4-BE49-F238E27FC236}">
              <a16:creationId xmlns:a16="http://schemas.microsoft.com/office/drawing/2014/main" id="{00000000-0008-0000-0200-000082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899" name="n_1mainValue【庁舎】&#10;有形固定資産減価償却率">
          <a:extLst>
            <a:ext uri="{FF2B5EF4-FFF2-40B4-BE49-F238E27FC236}">
              <a16:creationId xmlns:a16="http://schemas.microsoft.com/office/drawing/2014/main" id="{00000000-0008-0000-0200-000083030000}"/>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900" name="n_2mainValue【庁舎】&#10;有形固定資産減価償却率">
          <a:extLst>
            <a:ext uri="{FF2B5EF4-FFF2-40B4-BE49-F238E27FC236}">
              <a16:creationId xmlns:a16="http://schemas.microsoft.com/office/drawing/2014/main" id="{00000000-0008-0000-0200-000084030000}"/>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901" name="n_3mainValue【庁舎】&#10;有形固定資産減価償却率">
          <a:extLst>
            <a:ext uri="{FF2B5EF4-FFF2-40B4-BE49-F238E27FC236}">
              <a16:creationId xmlns:a16="http://schemas.microsoft.com/office/drawing/2014/main" id="{00000000-0008-0000-0200-000085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44648</xdr:rowOff>
    </xdr:from>
    <xdr:ext cx="405111" cy="259045"/>
    <xdr:sp macro="" textlink="">
      <xdr:nvSpPr>
        <xdr:cNvPr id="902" name="n_4mainValue【庁舎】&#10;有形固定資産減価償却率">
          <a:extLst>
            <a:ext uri="{FF2B5EF4-FFF2-40B4-BE49-F238E27FC236}">
              <a16:creationId xmlns:a16="http://schemas.microsoft.com/office/drawing/2014/main" id="{00000000-0008-0000-0200-000086030000}"/>
            </a:ext>
          </a:extLst>
        </xdr:cNvPr>
        <xdr:cNvSpPr txBox="1"/>
      </xdr:nvSpPr>
      <xdr:spPr>
        <a:xfrm>
          <a:off x="12611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2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5" name="【庁舎】&#10;一人当たり面積最小値テキスト">
          <a:extLst>
            <a:ext uri="{FF2B5EF4-FFF2-40B4-BE49-F238E27FC236}">
              <a16:creationId xmlns:a16="http://schemas.microsoft.com/office/drawing/2014/main" id="{00000000-0008-0000-0200-00009D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7" name="【庁舎】&#10;一人当たり面積最大値テキスト">
          <a:extLst>
            <a:ext uri="{FF2B5EF4-FFF2-40B4-BE49-F238E27FC236}">
              <a16:creationId xmlns:a16="http://schemas.microsoft.com/office/drawing/2014/main" id="{00000000-0008-0000-0200-00009F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9" name="【庁舎】&#10;一人当たり面積平均値テキスト">
          <a:extLst>
            <a:ext uri="{FF2B5EF4-FFF2-40B4-BE49-F238E27FC236}">
              <a16:creationId xmlns:a16="http://schemas.microsoft.com/office/drawing/2014/main" id="{00000000-0008-0000-0200-0000A1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153415</xdr:rowOff>
    </xdr:from>
    <xdr:to>
      <xdr:col>116</xdr:col>
      <xdr:colOff>114300</xdr:colOff>
      <xdr:row>104</xdr:row>
      <xdr:rowOff>83565</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21107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4842</xdr:rowOff>
    </xdr:from>
    <xdr:ext cx="469744" cy="259045"/>
    <xdr:sp macro="" textlink="">
      <xdr:nvSpPr>
        <xdr:cNvPr id="941" name="【庁舎】&#10;一人当たり面積該当値テキスト">
          <a:extLst>
            <a:ext uri="{FF2B5EF4-FFF2-40B4-BE49-F238E27FC236}">
              <a16:creationId xmlns:a16="http://schemas.microsoft.com/office/drawing/2014/main" id="{00000000-0008-0000-0200-0000AD030000}"/>
            </a:ext>
          </a:extLst>
        </xdr:cNvPr>
        <xdr:cNvSpPr txBox="1"/>
      </xdr:nvSpPr>
      <xdr:spPr>
        <a:xfrm>
          <a:off x="22199600" y="1766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1272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32765</xdr:rowOff>
    </xdr:from>
    <xdr:to>
      <xdr:col>116</xdr:col>
      <xdr:colOff>63500</xdr:colOff>
      <xdr:row>104</xdr:row>
      <xdr:rowOff>67056</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1323300" y="1786356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148844</xdr:rowOff>
    </xdr:from>
    <xdr:to>
      <xdr:col>107</xdr:col>
      <xdr:colOff>101600</xdr:colOff>
      <xdr:row>104</xdr:row>
      <xdr:rowOff>78994</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0383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28194</xdr:rowOff>
    </xdr:from>
    <xdr:to>
      <xdr:col>111</xdr:col>
      <xdr:colOff>177800</xdr:colOff>
      <xdr:row>104</xdr:row>
      <xdr:rowOff>67056</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a:off x="20434300" y="178589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160274</xdr:rowOff>
    </xdr:from>
    <xdr:to>
      <xdr:col>102</xdr:col>
      <xdr:colOff>165100</xdr:colOff>
      <xdr:row>104</xdr:row>
      <xdr:rowOff>90424</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9494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28194</xdr:rowOff>
    </xdr:from>
    <xdr:to>
      <xdr:col>107</xdr:col>
      <xdr:colOff>50800</xdr:colOff>
      <xdr:row>104</xdr:row>
      <xdr:rowOff>39624</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9545300" y="178589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45974</xdr:rowOff>
    </xdr:from>
    <xdr:to>
      <xdr:col>98</xdr:col>
      <xdr:colOff>38100</xdr:colOff>
      <xdr:row>104</xdr:row>
      <xdr:rowOff>147574</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8605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39624</xdr:rowOff>
    </xdr:from>
    <xdr:to>
      <xdr:col>102</xdr:col>
      <xdr:colOff>114300</xdr:colOff>
      <xdr:row>104</xdr:row>
      <xdr:rowOff>96774</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18656300" y="178704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50" name="n_1aveValue【庁舎】&#10;一人当たり面積">
          <a:extLst>
            <a:ext uri="{FF2B5EF4-FFF2-40B4-BE49-F238E27FC236}">
              <a16:creationId xmlns:a16="http://schemas.microsoft.com/office/drawing/2014/main" id="{00000000-0008-0000-0200-0000B6030000}"/>
            </a:ext>
          </a:extLst>
        </xdr:cNvPr>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51" name="n_2aveValue【庁舎】&#10;一人当たり面積">
          <a:extLst>
            <a:ext uri="{FF2B5EF4-FFF2-40B4-BE49-F238E27FC236}">
              <a16:creationId xmlns:a16="http://schemas.microsoft.com/office/drawing/2014/main" id="{00000000-0008-0000-0200-0000B7030000}"/>
            </a:ext>
          </a:extLst>
        </xdr:cNvPr>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2" name="n_3aveValue【庁舎】&#10;一人当たり面積">
          <a:extLst>
            <a:ext uri="{FF2B5EF4-FFF2-40B4-BE49-F238E27FC236}">
              <a16:creationId xmlns:a16="http://schemas.microsoft.com/office/drawing/2014/main" id="{00000000-0008-0000-0200-0000B8030000}"/>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3" name="n_4aveValue【庁舎】&#10;一人当たり面積">
          <a:extLst>
            <a:ext uri="{FF2B5EF4-FFF2-40B4-BE49-F238E27FC236}">
              <a16:creationId xmlns:a16="http://schemas.microsoft.com/office/drawing/2014/main" id="{00000000-0008-0000-0200-0000B9030000}"/>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134383</xdr:rowOff>
    </xdr:from>
    <xdr:ext cx="469744" cy="259045"/>
    <xdr:sp macro="" textlink="">
      <xdr:nvSpPr>
        <xdr:cNvPr id="954" name="n_1mainValue【庁舎】&#10;一人当たり面積">
          <a:extLst>
            <a:ext uri="{FF2B5EF4-FFF2-40B4-BE49-F238E27FC236}">
              <a16:creationId xmlns:a16="http://schemas.microsoft.com/office/drawing/2014/main" id="{00000000-0008-0000-0200-0000BA030000}"/>
            </a:ext>
          </a:extLst>
        </xdr:cNvPr>
        <xdr:cNvSpPr txBox="1"/>
      </xdr:nvSpPr>
      <xdr:spPr>
        <a:xfrm>
          <a:off x="21075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95521</xdr:rowOff>
    </xdr:from>
    <xdr:ext cx="469744" cy="259045"/>
    <xdr:sp macro="" textlink="">
      <xdr:nvSpPr>
        <xdr:cNvPr id="955" name="n_2mainValue【庁舎】&#10;一人当たり面積">
          <a:extLst>
            <a:ext uri="{FF2B5EF4-FFF2-40B4-BE49-F238E27FC236}">
              <a16:creationId xmlns:a16="http://schemas.microsoft.com/office/drawing/2014/main" id="{00000000-0008-0000-0200-0000BB030000}"/>
            </a:ext>
          </a:extLst>
        </xdr:cNvPr>
        <xdr:cNvSpPr txBox="1"/>
      </xdr:nvSpPr>
      <xdr:spPr>
        <a:xfrm>
          <a:off x="201994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106951</xdr:rowOff>
    </xdr:from>
    <xdr:ext cx="469744" cy="259045"/>
    <xdr:sp macro="" textlink="">
      <xdr:nvSpPr>
        <xdr:cNvPr id="956" name="n_3mainValue【庁舎】&#10;一人当たり面積">
          <a:extLst>
            <a:ext uri="{FF2B5EF4-FFF2-40B4-BE49-F238E27FC236}">
              <a16:creationId xmlns:a16="http://schemas.microsoft.com/office/drawing/2014/main" id="{00000000-0008-0000-0200-0000BC030000}"/>
            </a:ext>
          </a:extLst>
        </xdr:cNvPr>
        <xdr:cNvSpPr txBox="1"/>
      </xdr:nvSpPr>
      <xdr:spPr>
        <a:xfrm>
          <a:off x="19310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138701</xdr:rowOff>
    </xdr:from>
    <xdr:ext cx="469744" cy="259045"/>
    <xdr:sp macro="" textlink="">
      <xdr:nvSpPr>
        <xdr:cNvPr id="957" name="n_4mainValue【庁舎】&#10;一人当たり面積">
          <a:extLst>
            <a:ext uri="{FF2B5EF4-FFF2-40B4-BE49-F238E27FC236}">
              <a16:creationId xmlns:a16="http://schemas.microsoft.com/office/drawing/2014/main" id="{00000000-0008-0000-0200-0000BD030000}"/>
            </a:ext>
          </a:extLst>
        </xdr:cNvPr>
        <xdr:cNvSpPr txBox="1"/>
      </xdr:nvSpPr>
      <xdr:spPr>
        <a:xfrm>
          <a:off x="18421427" y="179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図書館、消防施設等については、類似団体と比べ有形固定資産減価償却率は低い数値となっている。</a:t>
          </a:r>
        </a:p>
        <a:p>
          <a:r>
            <a:rPr kumimoji="1" lang="ja-JP" altLang="en-US" sz="1300">
              <a:latin typeface="ＭＳ Ｐゴシック" panose="020B0600070205080204" pitchFamily="50" charset="-128"/>
              <a:ea typeface="ＭＳ Ｐゴシック" panose="020B0600070205080204" pitchFamily="50" charset="-128"/>
            </a:rPr>
            <a:t>これは、図書館については、平成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年に田辺市文化交流センター「たなべる」として新たに建設されたこと、消防施設については、平成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年に消防庁舎が建設されたことによるものである。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また、体育館・プールについては、武道館の建設により有形固定資産減価償却率が減少しているものの、ほとんどの類型において各施設の減価償却に伴い有形固定資産減価償却率は上昇している。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D2852D6-BDFC-4F17-9BCC-FAADFC1B54FB}"/>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4EA618D-5489-4004-8A63-5BD639288EA1}"/>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9607AAA-247A-429C-930C-CD8BCB1080F8}"/>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96A9360-52CA-4C3C-ABFB-52CCBCC4AE64}"/>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50B71D3-4BA8-4D90-8E58-C7A9D4087F3F}"/>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02B9AA9-888A-4ABD-96BB-F9BC616A471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B8C2133-D0FD-47F0-BA1A-C0F81CC4CFBA}"/>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9726B86-8FCB-4C65-A5C2-9C144D26F18C}"/>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D378A8B-7654-42C9-9B24-8128E97B7056}"/>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32B35BB-9E7B-4B68-9CDA-BE302130527E}"/>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67D9D94-57DD-4371-872F-6035C09D782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1A6AD61-09C6-42C8-9B43-76B08BD3E4D9}"/>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591EA74-5556-44B1-9A2A-73D34E722901}"/>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E503A8D-8E43-42F9-8BB6-A39D93211BCD}"/>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5E243ED-7FB4-4483-8711-DC6D8F0FA8F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D6CC972-A03C-47D2-A96E-BE99DE22BE2E}"/>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57E2359-6036-4744-8C34-597B5DCD4C2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B0B717A-BD0F-4288-8ED2-EE6937EE101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E49316C-1051-466F-A321-CEF37AB9656A}"/>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4002E67-104B-455C-846C-C2944B4BB8FD}"/>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2D65E67-678C-45AD-9061-B187D2A6A229}"/>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329BBD8-85CB-4222-B002-6689F051239E}"/>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E6F3F41-F8BA-41A2-9C7F-90C742B11C7B}"/>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19D67D9-FBA4-4429-BF58-8740A6072BB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C1AF1B9-862F-4CA9-A73A-8C2C87A2B16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085CA54-3BC3-4AFD-BE75-E0B61B3A9E31}"/>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A35FFC7-7FA2-4244-8E95-19290BC2797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8D3C223-DCED-4E4C-987D-30DA36D62097}"/>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AFB39A4-3ED7-4003-A774-008690BEACDE}"/>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7825625-C7ED-4701-9EAE-3E0A270555C5}"/>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A1E0871-3EAB-4B22-B714-911752EACFCF}"/>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6C435D7-53F1-4676-8ADE-B5042F403ED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095237A-1783-4C96-B502-F23535CC46D6}"/>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1F32902-0974-4335-9014-B9855D1A2B9B}"/>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2B6E26A-8CBD-4D28-8C4F-04A39255D4A6}"/>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3B29602-2431-4CE4-9B06-9ECDEDCEEDF7}"/>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A60C318-F051-4FA8-8A76-F00FD2406586}"/>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7B4121D-5784-456E-952F-CBB8F8E8027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81DDD1D-E410-4E7B-B0B1-985B403C9846}"/>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1DDCDAD-E668-4A56-8B33-96A5BB66A677}"/>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376C7F-3DF5-421A-888D-0B0AB1638F96}"/>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70564CD-7ADB-4106-B0C9-E3EE7212BCB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43CD48F-C2D4-4CF0-8E5A-2BD9CDE76308}"/>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0A39236-92A7-49E8-A38A-541F852C53E1}"/>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0F060FB-44AB-4A63-9144-4878A4B8DA7F}"/>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A197C03-AC7E-408D-A3EB-4214C1938E97}"/>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AD1ED63-4FF2-4DAE-8CF0-4E9432B71237}"/>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消費税率改定に伴う地方消費税交付金の増加や、譲与額の前倒しに伴う森林環境譲与税の増加などに伴い基準財政収入額が増加したものの、地方法人課税の偏在是正措置による財源を活用した地域社会再生事業費の新設や、単位費用の増加等による林野水産行政費の増加などから基準財政需要額も増加したため、</a:t>
          </a:r>
          <a:r>
            <a:rPr kumimoji="1" lang="en-US" altLang="ja-JP" sz="1200">
              <a:latin typeface="ＭＳ Ｐゴシック" panose="020B0600070205080204" pitchFamily="50" charset="-128"/>
              <a:ea typeface="ＭＳ Ｐゴシック" panose="020B0600070205080204" pitchFamily="50" charset="-128"/>
            </a:rPr>
            <a:t>0.38</a:t>
          </a:r>
          <a:r>
            <a:rPr kumimoji="1" lang="ja-JP" altLang="en-US" sz="1200">
              <a:latin typeface="ＭＳ Ｐゴシック" panose="020B0600070205080204" pitchFamily="50" charset="-128"/>
              <a:ea typeface="ＭＳ Ｐゴシック" panose="020B0600070205080204" pitchFamily="50" charset="-128"/>
            </a:rPr>
            <a:t>ポイントで前年度と同数値となった。</a:t>
          </a:r>
        </a:p>
        <a:p>
          <a:r>
            <a:rPr kumimoji="1" lang="ja-JP" altLang="en-US" sz="1200">
              <a:latin typeface="ＭＳ Ｐゴシック" panose="020B0600070205080204" pitchFamily="50" charset="-128"/>
              <a:ea typeface="ＭＳ Ｐゴシック" panose="020B0600070205080204" pitchFamily="50" charset="-128"/>
            </a:rPr>
            <a:t>　過疎化・少子高齢化が進む中、類似団体や全国平均と比較すると下回っている状況であるため、今後も引き続き自主財源の確保に努める。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440F986-BC87-4B39-9927-57160B6D2F0D}"/>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6A5E075-2D96-4B8F-97D6-E4A4B59CC463}"/>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B2835F85-7D2B-4E7B-B2A0-00F314E0304A}"/>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F1DF52EF-B7E4-4E29-9DF0-CB592BBF5019}"/>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E92BE386-C424-45F3-97FD-67C861D7787F}"/>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4DD9A51-F882-4B67-A654-C11B5A0D48FF}"/>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C237C84D-6FFC-4589-80A3-1FD4306DE4EC}"/>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576BB321-E627-4B90-9E32-57DFDA02A569}"/>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EC81D9C-B8EE-433D-B313-475DEC596FFB}"/>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F8F9CA4A-E448-453A-829B-E1A72B152113}"/>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9A5593D-90C5-4BB0-806C-C67C35995BF2}"/>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68A7598C-BF2C-4203-98F0-5BB99B4EF4EC}"/>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4E21DB39-4AEA-4AA9-A9EA-50B8AD23DAEF}"/>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CFA9536B-CA59-4B67-B84E-08E99A04FCAC}"/>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9D75EB4F-7EC9-492D-A639-17E77B197C4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60F70687-93D8-4E28-84B9-189FCD3EDDDE}"/>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EDDA5883-17E9-485D-A685-92B040219AFA}"/>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D0781B1D-FD74-4C85-9B94-F80BC6C98B23}"/>
            </a:ext>
          </a:extLst>
        </xdr:cNvPr>
        <xdr:cNvCxnSpPr/>
      </xdr:nvCxnSpPr>
      <xdr:spPr>
        <a:xfrm flipV="1">
          <a:off x="4514850" y="620630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25000378-9D7E-416D-A585-0A43FB0FF0D5}"/>
            </a:ext>
          </a:extLst>
        </xdr:cNvPr>
        <xdr:cNvSpPr txBox="1"/>
      </xdr:nvSpPr>
      <xdr:spPr>
        <a:xfrm>
          <a:off x="45847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8897F9CA-B60F-4F83-9A06-FE034CFF6168}"/>
            </a:ext>
          </a:extLst>
        </xdr:cNvPr>
        <xdr:cNvCxnSpPr/>
      </xdr:nvCxnSpPr>
      <xdr:spPr>
        <a:xfrm>
          <a:off x="4425950" y="76236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15CF6A40-3DE7-44EE-873C-154AF088D1B9}"/>
            </a:ext>
          </a:extLst>
        </xdr:cNvPr>
        <xdr:cNvSpPr txBox="1"/>
      </xdr:nvSpPr>
      <xdr:spPr>
        <a:xfrm>
          <a:off x="45847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9F83C273-D5FB-44A1-B2D3-12CB17D4F75C}"/>
            </a:ext>
          </a:extLst>
        </xdr:cNvPr>
        <xdr:cNvCxnSpPr/>
      </xdr:nvCxnSpPr>
      <xdr:spPr>
        <a:xfrm>
          <a:off x="442595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79CE1D37-AD39-4BAF-B610-68485F6C282A}"/>
            </a:ext>
          </a:extLst>
        </xdr:cNvPr>
        <xdr:cNvCxnSpPr/>
      </xdr:nvCxnSpPr>
      <xdr:spPr>
        <a:xfrm>
          <a:off x="3752850" y="73727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D31FF7EE-E68F-4C02-8519-B3FE4C6BE3C1}"/>
            </a:ext>
          </a:extLst>
        </xdr:cNvPr>
        <xdr:cNvSpPr txBox="1"/>
      </xdr:nvSpPr>
      <xdr:spPr>
        <a:xfrm>
          <a:off x="4584700" y="691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B45273A4-265E-4006-BE24-450AE38CB5E0}"/>
            </a:ext>
          </a:extLst>
        </xdr:cNvPr>
        <xdr:cNvSpPr/>
      </xdr:nvSpPr>
      <xdr:spPr>
        <a:xfrm>
          <a:off x="4464050" y="706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4C0725F2-461D-4B6E-9571-A3839C84C98F}"/>
            </a:ext>
          </a:extLst>
        </xdr:cNvPr>
        <xdr:cNvCxnSpPr/>
      </xdr:nvCxnSpPr>
      <xdr:spPr>
        <a:xfrm>
          <a:off x="2940050" y="737271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A86BAB24-F084-4257-BB97-471DE3BE7DD5}"/>
            </a:ext>
          </a:extLst>
        </xdr:cNvPr>
        <xdr:cNvSpPr/>
      </xdr:nvSpPr>
      <xdr:spPr>
        <a:xfrm>
          <a:off x="3702050" y="708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1962477F-0D72-4056-8729-3322101B0A14}"/>
            </a:ext>
          </a:extLst>
        </xdr:cNvPr>
        <xdr:cNvSpPr txBox="1"/>
      </xdr:nvSpPr>
      <xdr:spPr>
        <a:xfrm>
          <a:off x="3409950" y="686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a:extLst>
            <a:ext uri="{FF2B5EF4-FFF2-40B4-BE49-F238E27FC236}">
              <a16:creationId xmlns:a16="http://schemas.microsoft.com/office/drawing/2014/main" id="{CC440B80-83DF-4582-BF4A-DC99A710DE94}"/>
            </a:ext>
          </a:extLst>
        </xdr:cNvPr>
        <xdr:cNvCxnSpPr/>
      </xdr:nvCxnSpPr>
      <xdr:spPr>
        <a:xfrm>
          <a:off x="2127250" y="737271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481EAE7D-CCBF-4C43-8C09-0ABF7D7205A5}"/>
            </a:ext>
          </a:extLst>
        </xdr:cNvPr>
        <xdr:cNvSpPr/>
      </xdr:nvSpPr>
      <xdr:spPr>
        <a:xfrm>
          <a:off x="2889250" y="710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999DDD8-98AB-4463-B903-6E257B0E9E08}"/>
            </a:ext>
          </a:extLst>
        </xdr:cNvPr>
        <xdr:cNvSpPr txBox="1"/>
      </xdr:nvSpPr>
      <xdr:spPr>
        <a:xfrm>
          <a:off x="2597150" y="687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300360D4-56F8-4C31-B5A8-CF6CD40EA2F7}"/>
            </a:ext>
          </a:extLst>
        </xdr:cNvPr>
        <xdr:cNvCxnSpPr/>
      </xdr:nvCxnSpPr>
      <xdr:spPr>
        <a:xfrm>
          <a:off x="1333500" y="737271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E6552571-540E-415A-86A4-6DD620A229E3}"/>
            </a:ext>
          </a:extLst>
        </xdr:cNvPr>
        <xdr:cNvSpPr/>
      </xdr:nvSpPr>
      <xdr:spPr>
        <a:xfrm>
          <a:off x="2095500" y="71016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677ACEF-55CD-4618-8D00-48957C6F7629}"/>
            </a:ext>
          </a:extLst>
        </xdr:cNvPr>
        <xdr:cNvSpPr txBox="1"/>
      </xdr:nvSpPr>
      <xdr:spPr>
        <a:xfrm>
          <a:off x="1784350" y="687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7ADF2288-E9B7-4773-8D34-D47B1DA75854}"/>
            </a:ext>
          </a:extLst>
        </xdr:cNvPr>
        <xdr:cNvSpPr/>
      </xdr:nvSpPr>
      <xdr:spPr>
        <a:xfrm>
          <a:off x="1282700" y="7084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C8416926-4A2F-49B6-91AB-6C6BA78225C3}"/>
            </a:ext>
          </a:extLst>
        </xdr:cNvPr>
        <xdr:cNvSpPr txBox="1"/>
      </xdr:nvSpPr>
      <xdr:spPr>
        <a:xfrm>
          <a:off x="971550" y="68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293F12D-F840-428F-8CFC-BB37B34F511A}"/>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C05D021-683F-481A-9470-0C6D8EFD88E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6BD19D2-0BAC-486E-8CC1-61DC146700B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764B7A6-C313-45FC-84D1-C5A15DEE634F}"/>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CBBA53D-8758-46EB-8F57-91E9C95924AE}"/>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7AD9116B-AA2D-483F-9507-EB90B6BD0E27}"/>
            </a:ext>
          </a:extLst>
        </xdr:cNvPr>
        <xdr:cNvSpPr/>
      </xdr:nvSpPr>
      <xdr:spPr>
        <a:xfrm>
          <a:off x="4464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D9156708-B194-400E-9281-7C802B53C53A}"/>
            </a:ext>
          </a:extLst>
        </xdr:cNvPr>
        <xdr:cNvSpPr txBox="1"/>
      </xdr:nvSpPr>
      <xdr:spPr>
        <a:xfrm>
          <a:off x="4584700" y="729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7C0A507C-7934-470D-8A36-98782616CDA8}"/>
            </a:ext>
          </a:extLst>
        </xdr:cNvPr>
        <xdr:cNvSpPr/>
      </xdr:nvSpPr>
      <xdr:spPr>
        <a:xfrm>
          <a:off x="3702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1237CAC2-0092-4C53-9C50-5D5CAA690E22}"/>
            </a:ext>
          </a:extLst>
        </xdr:cNvPr>
        <xdr:cNvSpPr txBox="1"/>
      </xdr:nvSpPr>
      <xdr:spPr>
        <a:xfrm>
          <a:off x="3409950" y="740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4E539386-D5FE-4F60-A62F-F34B8633834B}"/>
            </a:ext>
          </a:extLst>
        </xdr:cNvPr>
        <xdr:cNvSpPr/>
      </xdr:nvSpPr>
      <xdr:spPr>
        <a:xfrm>
          <a:off x="28892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2F1E26AB-F8BC-422C-8A24-56427ACC4E75}"/>
            </a:ext>
          </a:extLst>
        </xdr:cNvPr>
        <xdr:cNvSpPr txBox="1"/>
      </xdr:nvSpPr>
      <xdr:spPr>
        <a:xfrm>
          <a:off x="2597150" y="74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a:extLst>
            <a:ext uri="{FF2B5EF4-FFF2-40B4-BE49-F238E27FC236}">
              <a16:creationId xmlns:a16="http://schemas.microsoft.com/office/drawing/2014/main" id="{4C0CDC41-5D43-43A3-AA80-52E688241A1D}"/>
            </a:ext>
          </a:extLst>
        </xdr:cNvPr>
        <xdr:cNvSpPr/>
      </xdr:nvSpPr>
      <xdr:spPr>
        <a:xfrm>
          <a:off x="2095500" y="73219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a:extLst>
            <a:ext uri="{FF2B5EF4-FFF2-40B4-BE49-F238E27FC236}">
              <a16:creationId xmlns:a16="http://schemas.microsoft.com/office/drawing/2014/main" id="{0025BE77-91E3-4339-BB46-D1C7C2FA5146}"/>
            </a:ext>
          </a:extLst>
        </xdr:cNvPr>
        <xdr:cNvSpPr txBox="1"/>
      </xdr:nvSpPr>
      <xdr:spPr>
        <a:xfrm>
          <a:off x="1784350" y="74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337D03D4-E01E-48F0-B953-784D353F1A6B}"/>
            </a:ext>
          </a:extLst>
        </xdr:cNvPr>
        <xdr:cNvSpPr/>
      </xdr:nvSpPr>
      <xdr:spPr>
        <a:xfrm>
          <a:off x="1282700" y="73219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16832A52-858B-4C24-90D2-63DB2CF45C52}"/>
            </a:ext>
          </a:extLst>
        </xdr:cNvPr>
        <xdr:cNvSpPr txBox="1"/>
      </xdr:nvSpPr>
      <xdr:spPr>
        <a:xfrm>
          <a:off x="971550" y="74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FA782647-880E-4A13-AB03-0E4563B64662}"/>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16EFAF2-A25B-4AED-ABE1-7A70DBF8018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39675DBF-FB20-4831-BB05-0FC7231577C9}"/>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E4DF6945-6430-470B-83C3-A853C00F4A7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B7756F61-E4BA-48D5-BF41-78FB9DA40C3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EDFB1F2-B6D7-4B08-ADAF-847145BBB5AC}"/>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27B17845-9CDB-44F4-8F00-B558B1D38D87}"/>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F1993406-F9CE-4B50-AE53-AFED11158D99}"/>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61B6175D-60B8-4A33-A461-9F2AFF4354C6}"/>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507B9AAF-65FB-44DF-B58C-83D9DC8B4FE5}"/>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E7AA5208-0770-4D0A-BE82-6FE14AB3347A}"/>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C81F525E-69BD-448B-B550-18A32BE2E191}"/>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73C9955E-468F-4769-8BD1-D5345129320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経常一般財源等歳入は、市税において固定資産税や市民税の減少のほか、子ども・子育て支援臨時交付金の皆減や臨時財政対策債発行額の減少はあるものの、森林環境譲与税及び地方消費税交付金の増加に加え、法人事業税交付金が皆増したことなどから増加した。</a:t>
          </a:r>
        </a:p>
        <a:p>
          <a:r>
            <a:rPr kumimoji="1" lang="ja-JP" altLang="en-US" sz="1200">
              <a:latin typeface="ＭＳ Ｐゴシック" panose="020B0600070205080204" pitchFamily="50" charset="-128"/>
              <a:ea typeface="ＭＳ Ｐゴシック" panose="020B0600070205080204" pitchFamily="50" charset="-128"/>
            </a:rPr>
            <a:t>　分子となる経常的経費充当一般財源は、児童扶養手当や医療扶助費などの扶助費の減少や、過去に借入した起債の償還完了などから公債費が減少したものの、会計年度任用職員制度の開始に伴い人件費が増加したことに加え、道路・水路等の維持補修費が増加し、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98.0</a:t>
          </a:r>
          <a:r>
            <a:rPr kumimoji="1" lang="ja-JP" altLang="en-US" sz="12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8ED204C0-26EC-493F-8567-4A75A413E808}"/>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20C21DD-7BFB-41CC-B794-4542E93A3C81}"/>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F5CD5969-CF65-4D9D-A164-E357E0549DE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A837EA90-DDDD-4ACE-9EA0-1EA3F16B22DE}"/>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D1D5A046-E958-4C16-B2F1-F06ADB9E94CD}"/>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8C167EAD-6597-4B9C-87EC-5210A96196B6}"/>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585211CD-FA09-44F1-9FC9-46001C00BFEB}"/>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6808812-C8A9-435C-9340-EF8348392B26}"/>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47D24995-A839-4EB2-B848-9563628B89CD}"/>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85024B8A-9916-490C-820D-C47798EEA99B}"/>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C0563147-DD55-439B-A96F-818AE05F67CC}"/>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CCF10FA4-0C45-4ECF-9F73-9D17F177F4B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9C86CEE6-5E46-46DC-A272-935389A536E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66E3E982-8DEA-4DBA-AAE2-94CDC1C0679E}"/>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2E7509C9-8BE1-440A-85DE-1009F8F6CF68}"/>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FD5B9595-AB4A-4D5A-8592-B38A827C04BD}"/>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C966889F-9D07-4A26-A690-52C9BD593FC5}"/>
            </a:ext>
          </a:extLst>
        </xdr:cNvPr>
        <xdr:cNvCxnSpPr/>
      </xdr:nvCxnSpPr>
      <xdr:spPr>
        <a:xfrm flipV="1">
          <a:off x="4514850" y="9934787"/>
          <a:ext cx="0" cy="132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66561464-EECC-44D3-A691-80F980765483}"/>
            </a:ext>
          </a:extLst>
        </xdr:cNvPr>
        <xdr:cNvSpPr txBox="1"/>
      </xdr:nvSpPr>
      <xdr:spPr>
        <a:xfrm>
          <a:off x="4584700" y="1123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57947BD3-9F43-4C00-93A2-A45CF6D96339}"/>
            </a:ext>
          </a:extLst>
        </xdr:cNvPr>
        <xdr:cNvCxnSpPr/>
      </xdr:nvCxnSpPr>
      <xdr:spPr>
        <a:xfrm>
          <a:off x="4425950" y="11263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DECF5A61-7018-4CF0-8821-15BE36BC1A5F}"/>
            </a:ext>
          </a:extLst>
        </xdr:cNvPr>
        <xdr:cNvSpPr txBox="1"/>
      </xdr:nvSpPr>
      <xdr:spPr>
        <a:xfrm>
          <a:off x="4584700" y="968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A731B917-5F41-47CA-96CD-BE10E04DAF7F}"/>
            </a:ext>
          </a:extLst>
        </xdr:cNvPr>
        <xdr:cNvCxnSpPr/>
      </xdr:nvCxnSpPr>
      <xdr:spPr>
        <a:xfrm>
          <a:off x="4425950" y="9934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66</xdr:row>
      <xdr:rowOff>122767</xdr:rowOff>
    </xdr:to>
    <xdr:cxnSp macro="">
      <xdr:nvCxnSpPr>
        <xdr:cNvPr id="134" name="直線コネクタ 133">
          <a:extLst>
            <a:ext uri="{FF2B5EF4-FFF2-40B4-BE49-F238E27FC236}">
              <a16:creationId xmlns:a16="http://schemas.microsoft.com/office/drawing/2014/main" id="{1A80FD31-5608-4618-926E-E59A2208B2AB}"/>
            </a:ext>
          </a:extLst>
        </xdr:cNvPr>
        <xdr:cNvCxnSpPr/>
      </xdr:nvCxnSpPr>
      <xdr:spPr>
        <a:xfrm>
          <a:off x="3752850" y="11170920"/>
          <a:ext cx="762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A2590237-D207-4CD2-8227-A46977A833E4}"/>
            </a:ext>
          </a:extLst>
        </xdr:cNvPr>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D9BE3EFA-C8B4-4601-BDD3-532A2EBE3EBF}"/>
            </a:ext>
          </a:extLst>
        </xdr:cNvPr>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18204</xdr:rowOff>
    </xdr:from>
    <xdr:to>
      <xdr:col>19</xdr:col>
      <xdr:colOff>133350</xdr:colOff>
      <xdr:row>66</xdr:row>
      <xdr:rowOff>106680</xdr:rowOff>
    </xdr:to>
    <xdr:cxnSp macro="">
      <xdr:nvCxnSpPr>
        <xdr:cNvPr id="137" name="直線コネクタ 136">
          <a:extLst>
            <a:ext uri="{FF2B5EF4-FFF2-40B4-BE49-F238E27FC236}">
              <a16:creationId xmlns:a16="http://schemas.microsoft.com/office/drawing/2014/main" id="{61004B0E-C3D5-441F-8E3F-628F7D6894B5}"/>
            </a:ext>
          </a:extLst>
        </xdr:cNvPr>
        <xdr:cNvCxnSpPr/>
      </xdr:nvCxnSpPr>
      <xdr:spPr>
        <a:xfrm>
          <a:off x="2940050" y="11082444"/>
          <a:ext cx="8128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49A044D-16C9-4DF2-BBB2-8168A442E11A}"/>
            </a:ext>
          </a:extLst>
        </xdr:cNvPr>
        <xdr:cNvSpPr/>
      </xdr:nvSpPr>
      <xdr:spPr>
        <a:xfrm>
          <a:off x="3702050" y="107293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75724D9E-DE9A-4244-9285-AFDA4684D148}"/>
            </a:ext>
          </a:extLst>
        </xdr:cNvPr>
        <xdr:cNvSpPr txBox="1"/>
      </xdr:nvSpPr>
      <xdr:spPr>
        <a:xfrm>
          <a:off x="3409950" y="10502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66</xdr:row>
      <xdr:rowOff>18204</xdr:rowOff>
    </xdr:to>
    <xdr:cxnSp macro="">
      <xdr:nvCxnSpPr>
        <xdr:cNvPr id="140" name="直線コネクタ 139">
          <a:extLst>
            <a:ext uri="{FF2B5EF4-FFF2-40B4-BE49-F238E27FC236}">
              <a16:creationId xmlns:a16="http://schemas.microsoft.com/office/drawing/2014/main" id="{4EE774B1-BD59-4F3D-91B7-4B585B933ABC}"/>
            </a:ext>
          </a:extLst>
        </xdr:cNvPr>
        <xdr:cNvCxnSpPr/>
      </xdr:nvCxnSpPr>
      <xdr:spPr>
        <a:xfrm>
          <a:off x="2127250" y="10997777"/>
          <a:ext cx="81280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22DB2D0C-1419-4DC2-8D00-134DF2C48FE8}"/>
            </a:ext>
          </a:extLst>
        </xdr:cNvPr>
        <xdr:cNvSpPr/>
      </xdr:nvSpPr>
      <xdr:spPr>
        <a:xfrm>
          <a:off x="2889250" y="10681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75E22868-22D8-4550-8AB6-00192C32DFB1}"/>
            </a:ext>
          </a:extLst>
        </xdr:cNvPr>
        <xdr:cNvSpPr txBox="1"/>
      </xdr:nvSpPr>
      <xdr:spPr>
        <a:xfrm>
          <a:off x="2597150" y="1045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101177</xdr:rowOff>
    </xdr:to>
    <xdr:cxnSp macro="">
      <xdr:nvCxnSpPr>
        <xdr:cNvPr id="143" name="直線コネクタ 142">
          <a:extLst>
            <a:ext uri="{FF2B5EF4-FFF2-40B4-BE49-F238E27FC236}">
              <a16:creationId xmlns:a16="http://schemas.microsoft.com/office/drawing/2014/main" id="{350CB4B1-2AE4-4559-84DE-890D3737F2BF}"/>
            </a:ext>
          </a:extLst>
        </xdr:cNvPr>
        <xdr:cNvCxnSpPr/>
      </xdr:nvCxnSpPr>
      <xdr:spPr>
        <a:xfrm>
          <a:off x="1333500" y="10760287"/>
          <a:ext cx="79375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5A67C9CD-2DC2-4F32-AFD6-176FA0B95F27}"/>
            </a:ext>
          </a:extLst>
        </xdr:cNvPr>
        <xdr:cNvSpPr/>
      </xdr:nvSpPr>
      <xdr:spPr>
        <a:xfrm>
          <a:off x="2095500" y="10624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C6792723-CA80-47DD-A788-7F9ABF7B4FBF}"/>
            </a:ext>
          </a:extLst>
        </xdr:cNvPr>
        <xdr:cNvSpPr txBox="1"/>
      </xdr:nvSpPr>
      <xdr:spPr>
        <a:xfrm>
          <a:off x="1784350" y="1039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E2165C01-5A5F-45FD-A5CF-8D3DDDE043EF}"/>
            </a:ext>
          </a:extLst>
        </xdr:cNvPr>
        <xdr:cNvSpPr/>
      </xdr:nvSpPr>
      <xdr:spPr>
        <a:xfrm>
          <a:off x="1282700" y="105481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35B4059C-1D76-491D-81CD-E9FFBF599561}"/>
            </a:ext>
          </a:extLst>
        </xdr:cNvPr>
        <xdr:cNvSpPr txBox="1"/>
      </xdr:nvSpPr>
      <xdr:spPr>
        <a:xfrm>
          <a:off x="971550" y="1032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BD8B4EF-44D8-4837-941C-7F8E3263F52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14E7887-3165-4BCB-A834-1372328C247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408329C-3472-4F95-9632-6737D8E354A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A376002A-D1EE-4F00-87B7-1A324658D93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AF8C7DB5-63A4-4DA4-A4D9-FCC5992A9194}"/>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71967</xdr:rowOff>
    </xdr:from>
    <xdr:to>
      <xdr:col>23</xdr:col>
      <xdr:colOff>184150</xdr:colOff>
      <xdr:row>67</xdr:row>
      <xdr:rowOff>2117</xdr:rowOff>
    </xdr:to>
    <xdr:sp macro="" textlink="">
      <xdr:nvSpPr>
        <xdr:cNvPr id="153" name="楕円 152">
          <a:extLst>
            <a:ext uri="{FF2B5EF4-FFF2-40B4-BE49-F238E27FC236}">
              <a16:creationId xmlns:a16="http://schemas.microsoft.com/office/drawing/2014/main" id="{BD4206AD-0172-4F44-86F1-F06DAE93A97F}"/>
            </a:ext>
          </a:extLst>
        </xdr:cNvPr>
        <xdr:cNvSpPr/>
      </xdr:nvSpPr>
      <xdr:spPr>
        <a:xfrm>
          <a:off x="4464050" y="11136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139294</xdr:rowOff>
    </xdr:from>
    <xdr:ext cx="762000" cy="259045"/>
    <xdr:sp macro="" textlink="">
      <xdr:nvSpPr>
        <xdr:cNvPr id="154" name="財政構造の弾力性該当値テキスト">
          <a:extLst>
            <a:ext uri="{FF2B5EF4-FFF2-40B4-BE49-F238E27FC236}">
              <a16:creationId xmlns:a16="http://schemas.microsoft.com/office/drawing/2014/main" id="{512A9C95-D7FE-46AB-842C-EAF7F38DBC11}"/>
            </a:ext>
          </a:extLst>
        </xdr:cNvPr>
        <xdr:cNvSpPr txBox="1"/>
      </xdr:nvSpPr>
      <xdr:spPr>
        <a:xfrm>
          <a:off x="45847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5" name="楕円 154">
          <a:extLst>
            <a:ext uri="{FF2B5EF4-FFF2-40B4-BE49-F238E27FC236}">
              <a16:creationId xmlns:a16="http://schemas.microsoft.com/office/drawing/2014/main" id="{44275E07-F1E2-444F-8DB5-6A9624820530}"/>
            </a:ext>
          </a:extLst>
        </xdr:cNvPr>
        <xdr:cNvSpPr/>
      </xdr:nvSpPr>
      <xdr:spPr>
        <a:xfrm>
          <a:off x="3702050" y="111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6" name="テキスト ボックス 155">
          <a:extLst>
            <a:ext uri="{FF2B5EF4-FFF2-40B4-BE49-F238E27FC236}">
              <a16:creationId xmlns:a16="http://schemas.microsoft.com/office/drawing/2014/main" id="{DD3A5AAA-DE64-47DE-A423-074B01A136CF}"/>
            </a:ext>
          </a:extLst>
        </xdr:cNvPr>
        <xdr:cNvSpPr txBox="1"/>
      </xdr:nvSpPr>
      <xdr:spPr>
        <a:xfrm>
          <a:off x="3409950" y="11206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a:extLst>
            <a:ext uri="{FF2B5EF4-FFF2-40B4-BE49-F238E27FC236}">
              <a16:creationId xmlns:a16="http://schemas.microsoft.com/office/drawing/2014/main" id="{D2B07128-FE6C-4044-A361-A5F852E4EE1A}"/>
            </a:ext>
          </a:extLst>
        </xdr:cNvPr>
        <xdr:cNvSpPr/>
      </xdr:nvSpPr>
      <xdr:spPr>
        <a:xfrm>
          <a:off x="2889250" y="11035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8" name="テキスト ボックス 157">
          <a:extLst>
            <a:ext uri="{FF2B5EF4-FFF2-40B4-BE49-F238E27FC236}">
              <a16:creationId xmlns:a16="http://schemas.microsoft.com/office/drawing/2014/main" id="{273E81F4-101D-4A05-B840-AAA985275D01}"/>
            </a:ext>
          </a:extLst>
        </xdr:cNvPr>
        <xdr:cNvSpPr txBox="1"/>
      </xdr:nvSpPr>
      <xdr:spPr>
        <a:xfrm>
          <a:off x="2597150" y="111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9" name="楕円 158">
          <a:extLst>
            <a:ext uri="{FF2B5EF4-FFF2-40B4-BE49-F238E27FC236}">
              <a16:creationId xmlns:a16="http://schemas.microsoft.com/office/drawing/2014/main" id="{6F1E151E-59A5-422C-94A6-0F1565F18D6B}"/>
            </a:ext>
          </a:extLst>
        </xdr:cNvPr>
        <xdr:cNvSpPr/>
      </xdr:nvSpPr>
      <xdr:spPr>
        <a:xfrm>
          <a:off x="2095500" y="109469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60" name="テキスト ボックス 159">
          <a:extLst>
            <a:ext uri="{FF2B5EF4-FFF2-40B4-BE49-F238E27FC236}">
              <a16:creationId xmlns:a16="http://schemas.microsoft.com/office/drawing/2014/main" id="{2A0CC8E6-D319-41FF-9545-4A7085084E72}"/>
            </a:ext>
          </a:extLst>
        </xdr:cNvPr>
        <xdr:cNvSpPr txBox="1"/>
      </xdr:nvSpPr>
      <xdr:spPr>
        <a:xfrm>
          <a:off x="1784350" y="1103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a:extLst>
            <a:ext uri="{FF2B5EF4-FFF2-40B4-BE49-F238E27FC236}">
              <a16:creationId xmlns:a16="http://schemas.microsoft.com/office/drawing/2014/main" id="{7249012B-976C-4593-BE76-ADBD66A422B3}"/>
            </a:ext>
          </a:extLst>
        </xdr:cNvPr>
        <xdr:cNvSpPr/>
      </xdr:nvSpPr>
      <xdr:spPr>
        <a:xfrm>
          <a:off x="1282700" y="107132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2" name="テキスト ボックス 161">
          <a:extLst>
            <a:ext uri="{FF2B5EF4-FFF2-40B4-BE49-F238E27FC236}">
              <a16:creationId xmlns:a16="http://schemas.microsoft.com/office/drawing/2014/main" id="{50872ABE-D3DB-4E79-BB4E-C5B0547F1935}"/>
            </a:ext>
          </a:extLst>
        </xdr:cNvPr>
        <xdr:cNvSpPr txBox="1"/>
      </xdr:nvSpPr>
      <xdr:spPr>
        <a:xfrm>
          <a:off x="971550" y="10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530D64E7-045C-4B17-A5D3-0C0052C36F9D}"/>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1901DAA-9BA9-4D7E-A605-2AB880743D25}"/>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BDF68319-F6A8-47A4-8E27-E0FC4D29EDAC}"/>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E63EC96B-4A0F-4113-A58C-5CBB01FCF58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E9C87542-7B44-4EB6-9C7F-3E4DC66F45CB}"/>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3C05AF3F-39A1-447B-8BB9-E7CF8BEBCCB9}"/>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76A9E741-432F-4E66-B07A-718D21867C4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A8195A59-1590-4E86-9DBB-E2E1FEA3B2D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2C394D0F-289A-4089-BAA2-CAA5DED7C85D}"/>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E2BF4D2D-C8CF-42DE-A396-B5C50948EFA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89CCDF2F-56C9-4A8D-B2CF-0487A49BAD53}"/>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59623C71-EC5C-4172-B834-EAB0B8F1AC0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9FB27260-6F56-45D3-867F-9A03F8F10D9E}"/>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年５月に市町村が合併し、和歌山県全域の約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％、県内１位の広大な面積を有することとなり、旧町村単位に４つの行政局を配置していることなどから、人件費・物件費等については、類似団体や全国平均と比較して上回っている状況にある。</a:t>
          </a:r>
        </a:p>
        <a:p>
          <a:r>
            <a:rPr kumimoji="1" lang="ja-JP" altLang="en-US" sz="1200">
              <a:latin typeface="ＭＳ Ｐゴシック" panose="020B0600070205080204" pitchFamily="50" charset="-128"/>
              <a:ea typeface="ＭＳ Ｐゴシック" panose="020B0600070205080204" pitchFamily="50" charset="-128"/>
            </a:rPr>
            <a:t>　令和２年度は、会計年度任用職員制度の開始に伴う人件費の増加に加え、新型コロナウイルス感染症対策として実施した商品券事業費の皆増などから物件費も増加し、依然として類似団体や全国平均と比較して高水準となっている。</a:t>
          </a:r>
        </a:p>
        <a:p>
          <a:r>
            <a:rPr kumimoji="1" lang="ja-JP" altLang="en-US" sz="1200">
              <a:latin typeface="ＭＳ Ｐゴシック" panose="020B0600070205080204" pitchFamily="50" charset="-128"/>
              <a:ea typeface="ＭＳ Ｐゴシック" panose="020B0600070205080204" pitchFamily="50" charset="-128"/>
            </a:rPr>
            <a:t>　今後も引き続き、定員管理の適正化や経費の削減等に努める。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70CF3732-FE28-49CD-A70B-B6F0852A54EE}"/>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89AD7F99-199A-43F3-9C30-DD32D3773393}"/>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84F6BA94-193D-4F82-B281-F2CFBA2E30F3}"/>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FF50513D-68DA-456F-8AD4-F1EA22106004}"/>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E4CAE0DC-AB94-4C1B-9FE2-492D1ECED249}"/>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6E06416-5AF6-48E8-8864-35DE06D2A013}"/>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AF04FCEC-2F5D-4380-AE82-05F5AFD969AF}"/>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3D43BF79-0288-48FB-9110-A7E7D4025991}"/>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E6E1DA92-ABA4-4B3D-94D0-63759D10A42A}"/>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B4EE058-835C-4A6B-9356-F17113641DF4}"/>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69CC3F22-24CF-477F-A74A-173C4B1B4B02}"/>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81108BDB-6378-4573-B4A6-42C83AA8F213}"/>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DEC878C-D2DF-48EC-BACD-8FA7B9CD488B}"/>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9D6378D-E228-42AF-A03D-7A8638BCA88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866CE4D7-97D5-4617-8C02-E0B42455C1F8}"/>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304B1F4-DC9F-4F8F-A5BE-D022AD994C7F}"/>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9C56B188-94BF-45ED-B7EB-8E1C4F86D0F5}"/>
            </a:ext>
          </a:extLst>
        </xdr:cNvPr>
        <xdr:cNvCxnSpPr/>
      </xdr:nvCxnSpPr>
      <xdr:spPr>
        <a:xfrm flipV="1">
          <a:off x="4514850" y="13500765"/>
          <a:ext cx="0" cy="129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9EB70DCB-FEE5-4DEA-BACE-3F09387E930F}"/>
            </a:ext>
          </a:extLst>
        </xdr:cNvPr>
        <xdr:cNvSpPr txBox="1"/>
      </xdr:nvSpPr>
      <xdr:spPr>
        <a:xfrm>
          <a:off x="4584700" y="1477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29B133C1-561E-4BB2-B44E-44E17D56C2F5}"/>
            </a:ext>
          </a:extLst>
        </xdr:cNvPr>
        <xdr:cNvCxnSpPr/>
      </xdr:nvCxnSpPr>
      <xdr:spPr>
        <a:xfrm>
          <a:off x="4425950" y="14798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396BE828-6AB5-4BA0-B039-6EF2E66EADA3}"/>
            </a:ext>
          </a:extLst>
        </xdr:cNvPr>
        <xdr:cNvSpPr txBox="1"/>
      </xdr:nvSpPr>
      <xdr:spPr>
        <a:xfrm>
          <a:off x="4584700" y="1324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F7D37710-9E24-4EDD-AD9C-F3482D559F04}"/>
            </a:ext>
          </a:extLst>
        </xdr:cNvPr>
        <xdr:cNvCxnSpPr/>
      </xdr:nvCxnSpPr>
      <xdr:spPr>
        <a:xfrm>
          <a:off x="4425950" y="13500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60647</xdr:rowOff>
    </xdr:from>
    <xdr:to>
      <xdr:col>23</xdr:col>
      <xdr:colOff>133350</xdr:colOff>
      <xdr:row>85</xdr:row>
      <xdr:rowOff>80452</xdr:rowOff>
    </xdr:to>
    <xdr:cxnSp macro="">
      <xdr:nvCxnSpPr>
        <xdr:cNvPr id="197" name="直線コネクタ 196">
          <a:extLst>
            <a:ext uri="{FF2B5EF4-FFF2-40B4-BE49-F238E27FC236}">
              <a16:creationId xmlns:a16="http://schemas.microsoft.com/office/drawing/2014/main" id="{5EB2487C-28F4-48FA-BA2A-B228629CD562}"/>
            </a:ext>
          </a:extLst>
        </xdr:cNvPr>
        <xdr:cNvCxnSpPr/>
      </xdr:nvCxnSpPr>
      <xdr:spPr>
        <a:xfrm>
          <a:off x="3752850" y="14142407"/>
          <a:ext cx="762000" cy="1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B2F1DC7-5D19-49C3-99EF-5F8F07F97F02}"/>
            </a:ext>
          </a:extLst>
        </xdr:cNvPr>
        <xdr:cNvSpPr txBox="1"/>
      </xdr:nvSpPr>
      <xdr:spPr>
        <a:xfrm>
          <a:off x="4584700" y="13736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3CD967DB-223E-48D1-B0F7-BB1634C2D10A}"/>
            </a:ext>
          </a:extLst>
        </xdr:cNvPr>
        <xdr:cNvSpPr/>
      </xdr:nvSpPr>
      <xdr:spPr>
        <a:xfrm>
          <a:off x="4464050" y="13887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29697</xdr:rowOff>
    </xdr:from>
    <xdr:to>
      <xdr:col>19</xdr:col>
      <xdr:colOff>133350</xdr:colOff>
      <xdr:row>84</xdr:row>
      <xdr:rowOff>60647</xdr:rowOff>
    </xdr:to>
    <xdr:cxnSp macro="">
      <xdr:nvCxnSpPr>
        <xdr:cNvPr id="200" name="直線コネクタ 199">
          <a:extLst>
            <a:ext uri="{FF2B5EF4-FFF2-40B4-BE49-F238E27FC236}">
              <a16:creationId xmlns:a16="http://schemas.microsoft.com/office/drawing/2014/main" id="{93760447-1605-4266-AAFD-9035BF582A80}"/>
            </a:ext>
          </a:extLst>
        </xdr:cNvPr>
        <xdr:cNvCxnSpPr/>
      </xdr:nvCxnSpPr>
      <xdr:spPr>
        <a:xfrm>
          <a:off x="2940050" y="14111457"/>
          <a:ext cx="8128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2CFE4708-4C24-4824-B87E-33320A8474F1}"/>
            </a:ext>
          </a:extLst>
        </xdr:cNvPr>
        <xdr:cNvSpPr/>
      </xdr:nvSpPr>
      <xdr:spPr>
        <a:xfrm>
          <a:off x="3702050" y="137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EFF4E62E-0F30-4DF9-A20A-60F697A7DAA4}"/>
            </a:ext>
          </a:extLst>
        </xdr:cNvPr>
        <xdr:cNvSpPr txBox="1"/>
      </xdr:nvSpPr>
      <xdr:spPr>
        <a:xfrm>
          <a:off x="3409950" y="1355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145061</xdr:rowOff>
    </xdr:from>
    <xdr:to>
      <xdr:col>15</xdr:col>
      <xdr:colOff>82550</xdr:colOff>
      <xdr:row>84</xdr:row>
      <xdr:rowOff>29697</xdr:rowOff>
    </xdr:to>
    <xdr:cxnSp macro="">
      <xdr:nvCxnSpPr>
        <xdr:cNvPr id="203" name="直線コネクタ 202">
          <a:extLst>
            <a:ext uri="{FF2B5EF4-FFF2-40B4-BE49-F238E27FC236}">
              <a16:creationId xmlns:a16="http://schemas.microsoft.com/office/drawing/2014/main" id="{272873AB-4B38-49E3-A076-3370F3DAF7B3}"/>
            </a:ext>
          </a:extLst>
        </xdr:cNvPr>
        <xdr:cNvCxnSpPr/>
      </xdr:nvCxnSpPr>
      <xdr:spPr>
        <a:xfrm>
          <a:off x="2127250" y="14059181"/>
          <a:ext cx="8128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E082A7B2-58D6-47B3-AB63-235432A454B2}"/>
            </a:ext>
          </a:extLst>
        </xdr:cNvPr>
        <xdr:cNvSpPr/>
      </xdr:nvSpPr>
      <xdr:spPr>
        <a:xfrm>
          <a:off x="2889250" y="1374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7134466-914B-425B-8C92-1025E47EB1C7}"/>
            </a:ext>
          </a:extLst>
        </xdr:cNvPr>
        <xdr:cNvSpPr txBox="1"/>
      </xdr:nvSpPr>
      <xdr:spPr>
        <a:xfrm>
          <a:off x="2597150" y="1352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129079</xdr:rowOff>
    </xdr:from>
    <xdr:to>
      <xdr:col>11</xdr:col>
      <xdr:colOff>31750</xdr:colOff>
      <xdr:row>83</xdr:row>
      <xdr:rowOff>145061</xdr:rowOff>
    </xdr:to>
    <xdr:cxnSp macro="">
      <xdr:nvCxnSpPr>
        <xdr:cNvPr id="206" name="直線コネクタ 205">
          <a:extLst>
            <a:ext uri="{FF2B5EF4-FFF2-40B4-BE49-F238E27FC236}">
              <a16:creationId xmlns:a16="http://schemas.microsoft.com/office/drawing/2014/main" id="{D4A8D2D1-2559-48C1-AD5E-C2BA901D1D99}"/>
            </a:ext>
          </a:extLst>
        </xdr:cNvPr>
        <xdr:cNvCxnSpPr/>
      </xdr:nvCxnSpPr>
      <xdr:spPr>
        <a:xfrm>
          <a:off x="1333500" y="14043199"/>
          <a:ext cx="79375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FCCD6DC3-F706-444B-B27C-78166CAFDB54}"/>
            </a:ext>
          </a:extLst>
        </xdr:cNvPr>
        <xdr:cNvSpPr/>
      </xdr:nvSpPr>
      <xdr:spPr>
        <a:xfrm>
          <a:off x="2095500" y="1374688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AFE8AEEA-2B6F-43F5-8DCF-C0EB9617543C}"/>
            </a:ext>
          </a:extLst>
        </xdr:cNvPr>
        <xdr:cNvSpPr txBox="1"/>
      </xdr:nvSpPr>
      <xdr:spPr>
        <a:xfrm>
          <a:off x="1784350" y="1351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C50CFEC3-C9F6-418C-AFDC-23A1523D6D38}"/>
            </a:ext>
          </a:extLst>
        </xdr:cNvPr>
        <xdr:cNvSpPr/>
      </xdr:nvSpPr>
      <xdr:spPr>
        <a:xfrm>
          <a:off x="1282700" y="1371187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C99D3D64-EC6F-4A28-8082-ECFF0D67C4E8}"/>
            </a:ext>
          </a:extLst>
        </xdr:cNvPr>
        <xdr:cNvSpPr txBox="1"/>
      </xdr:nvSpPr>
      <xdr:spPr>
        <a:xfrm>
          <a:off x="971550" y="1348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17B1B84-D13E-4D69-A05F-FC28AF749D28}"/>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6647823-D832-4D9B-AEB1-7D79EA25F05C}"/>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2F3F06D-4CFB-4B0D-81C8-3FD58BD38485}"/>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106F65B-E28A-419A-A4FB-5056D72D5F2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93DC7AE-85C3-4765-8320-8C7878734561}"/>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29652</xdr:rowOff>
    </xdr:from>
    <xdr:to>
      <xdr:col>23</xdr:col>
      <xdr:colOff>184150</xdr:colOff>
      <xdr:row>85</xdr:row>
      <xdr:rowOff>131252</xdr:rowOff>
    </xdr:to>
    <xdr:sp macro="" textlink="">
      <xdr:nvSpPr>
        <xdr:cNvPr id="216" name="楕円 215">
          <a:extLst>
            <a:ext uri="{FF2B5EF4-FFF2-40B4-BE49-F238E27FC236}">
              <a16:creationId xmlns:a16="http://schemas.microsoft.com/office/drawing/2014/main" id="{B7D457C0-C50A-4244-A07A-711EECB91E16}"/>
            </a:ext>
          </a:extLst>
        </xdr:cNvPr>
        <xdr:cNvSpPr/>
      </xdr:nvSpPr>
      <xdr:spPr>
        <a:xfrm>
          <a:off x="4464050" y="142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1729</xdr:rowOff>
    </xdr:from>
    <xdr:ext cx="762000" cy="259045"/>
    <xdr:sp macro="" textlink="">
      <xdr:nvSpPr>
        <xdr:cNvPr id="217" name="人件費・物件費等の状況該当値テキスト">
          <a:extLst>
            <a:ext uri="{FF2B5EF4-FFF2-40B4-BE49-F238E27FC236}">
              <a16:creationId xmlns:a16="http://schemas.microsoft.com/office/drawing/2014/main" id="{5F8DDD6A-2B8D-45CB-8DF2-6D0E5F761990}"/>
            </a:ext>
          </a:extLst>
        </xdr:cNvPr>
        <xdr:cNvSpPr txBox="1"/>
      </xdr:nvSpPr>
      <xdr:spPr>
        <a:xfrm>
          <a:off x="4584700" y="142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9847</xdr:rowOff>
    </xdr:from>
    <xdr:to>
      <xdr:col>19</xdr:col>
      <xdr:colOff>184150</xdr:colOff>
      <xdr:row>84</xdr:row>
      <xdr:rowOff>111447</xdr:rowOff>
    </xdr:to>
    <xdr:sp macro="" textlink="">
      <xdr:nvSpPr>
        <xdr:cNvPr id="218" name="楕円 217">
          <a:extLst>
            <a:ext uri="{FF2B5EF4-FFF2-40B4-BE49-F238E27FC236}">
              <a16:creationId xmlns:a16="http://schemas.microsoft.com/office/drawing/2014/main" id="{FFDFF009-7E62-470A-BAC2-54172700FC54}"/>
            </a:ext>
          </a:extLst>
        </xdr:cNvPr>
        <xdr:cNvSpPr/>
      </xdr:nvSpPr>
      <xdr:spPr>
        <a:xfrm>
          <a:off x="3702050" y="140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96224</xdr:rowOff>
    </xdr:from>
    <xdr:ext cx="736600" cy="259045"/>
    <xdr:sp macro="" textlink="">
      <xdr:nvSpPr>
        <xdr:cNvPr id="219" name="テキスト ボックス 218">
          <a:extLst>
            <a:ext uri="{FF2B5EF4-FFF2-40B4-BE49-F238E27FC236}">
              <a16:creationId xmlns:a16="http://schemas.microsoft.com/office/drawing/2014/main" id="{3321977F-F622-4C9C-8DEE-7F4E93242883}"/>
            </a:ext>
          </a:extLst>
        </xdr:cNvPr>
        <xdr:cNvSpPr txBox="1"/>
      </xdr:nvSpPr>
      <xdr:spPr>
        <a:xfrm>
          <a:off x="3409950" y="1417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150347</xdr:rowOff>
    </xdr:from>
    <xdr:to>
      <xdr:col>15</xdr:col>
      <xdr:colOff>133350</xdr:colOff>
      <xdr:row>84</xdr:row>
      <xdr:rowOff>80497</xdr:rowOff>
    </xdr:to>
    <xdr:sp macro="" textlink="">
      <xdr:nvSpPr>
        <xdr:cNvPr id="220" name="楕円 219">
          <a:extLst>
            <a:ext uri="{FF2B5EF4-FFF2-40B4-BE49-F238E27FC236}">
              <a16:creationId xmlns:a16="http://schemas.microsoft.com/office/drawing/2014/main" id="{DF594A8E-46CB-4CF2-93B4-F1081D396F8B}"/>
            </a:ext>
          </a:extLst>
        </xdr:cNvPr>
        <xdr:cNvSpPr/>
      </xdr:nvSpPr>
      <xdr:spPr>
        <a:xfrm>
          <a:off x="2889250" y="14064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65274</xdr:rowOff>
    </xdr:from>
    <xdr:ext cx="762000" cy="259045"/>
    <xdr:sp macro="" textlink="">
      <xdr:nvSpPr>
        <xdr:cNvPr id="221" name="テキスト ボックス 220">
          <a:extLst>
            <a:ext uri="{FF2B5EF4-FFF2-40B4-BE49-F238E27FC236}">
              <a16:creationId xmlns:a16="http://schemas.microsoft.com/office/drawing/2014/main" id="{6BFE0ABE-68C3-4B54-B9CD-36BCEA514D33}"/>
            </a:ext>
          </a:extLst>
        </xdr:cNvPr>
        <xdr:cNvSpPr txBox="1"/>
      </xdr:nvSpPr>
      <xdr:spPr>
        <a:xfrm>
          <a:off x="2597150" y="1414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94261</xdr:rowOff>
    </xdr:from>
    <xdr:to>
      <xdr:col>11</xdr:col>
      <xdr:colOff>82550</xdr:colOff>
      <xdr:row>84</xdr:row>
      <xdr:rowOff>24411</xdr:rowOff>
    </xdr:to>
    <xdr:sp macro="" textlink="">
      <xdr:nvSpPr>
        <xdr:cNvPr id="222" name="楕円 221">
          <a:extLst>
            <a:ext uri="{FF2B5EF4-FFF2-40B4-BE49-F238E27FC236}">
              <a16:creationId xmlns:a16="http://schemas.microsoft.com/office/drawing/2014/main" id="{6E010723-5ED1-46C6-8558-A64277901B13}"/>
            </a:ext>
          </a:extLst>
        </xdr:cNvPr>
        <xdr:cNvSpPr/>
      </xdr:nvSpPr>
      <xdr:spPr>
        <a:xfrm>
          <a:off x="2095500" y="1400838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9188</xdr:rowOff>
    </xdr:from>
    <xdr:ext cx="762000" cy="259045"/>
    <xdr:sp macro="" textlink="">
      <xdr:nvSpPr>
        <xdr:cNvPr id="223" name="テキスト ボックス 222">
          <a:extLst>
            <a:ext uri="{FF2B5EF4-FFF2-40B4-BE49-F238E27FC236}">
              <a16:creationId xmlns:a16="http://schemas.microsoft.com/office/drawing/2014/main" id="{A484464E-5772-42E7-B886-7A18A86086F7}"/>
            </a:ext>
          </a:extLst>
        </xdr:cNvPr>
        <xdr:cNvSpPr txBox="1"/>
      </xdr:nvSpPr>
      <xdr:spPr>
        <a:xfrm>
          <a:off x="1784350" y="140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78279</xdr:rowOff>
    </xdr:from>
    <xdr:to>
      <xdr:col>7</xdr:col>
      <xdr:colOff>31750</xdr:colOff>
      <xdr:row>84</xdr:row>
      <xdr:rowOff>8429</xdr:rowOff>
    </xdr:to>
    <xdr:sp macro="" textlink="">
      <xdr:nvSpPr>
        <xdr:cNvPr id="224" name="楕円 223">
          <a:extLst>
            <a:ext uri="{FF2B5EF4-FFF2-40B4-BE49-F238E27FC236}">
              <a16:creationId xmlns:a16="http://schemas.microsoft.com/office/drawing/2014/main" id="{B1C30ED0-60CC-4B38-8B26-15AA8632C5BC}"/>
            </a:ext>
          </a:extLst>
        </xdr:cNvPr>
        <xdr:cNvSpPr/>
      </xdr:nvSpPr>
      <xdr:spPr>
        <a:xfrm>
          <a:off x="1282700" y="139923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164656</xdr:rowOff>
    </xdr:from>
    <xdr:ext cx="762000" cy="259045"/>
    <xdr:sp macro="" textlink="">
      <xdr:nvSpPr>
        <xdr:cNvPr id="225" name="テキスト ボックス 224">
          <a:extLst>
            <a:ext uri="{FF2B5EF4-FFF2-40B4-BE49-F238E27FC236}">
              <a16:creationId xmlns:a16="http://schemas.microsoft.com/office/drawing/2014/main" id="{F6E35805-DA06-4D86-AB4A-7DDDE1EC693C}"/>
            </a:ext>
          </a:extLst>
        </xdr:cNvPr>
        <xdr:cNvSpPr txBox="1"/>
      </xdr:nvSpPr>
      <xdr:spPr>
        <a:xfrm>
          <a:off x="971550" y="1407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2D7F7FAE-6D2C-407F-AF52-BA2599EB64AF}"/>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BA66EE52-2A22-46C6-8B58-7C66823DF722}"/>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D9430765-923D-47AA-843E-56893BD17D0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877DB5D0-6681-465F-986A-B47EA94EF449}"/>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5CCE444B-C180-456E-A1B1-B7AD8DC9C11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555B6710-4640-414A-8C8B-A4301AA9689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2D6E4210-91FF-476F-A4B2-7A8014918903}"/>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8DAD9CD5-435E-416A-ADDB-A0E2811A342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0E0617A-DA09-4623-99A0-8B0874D15AC9}"/>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A76A6E3D-AC11-440F-8EDD-E6176AB29B23}"/>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BAC5F67D-EC7A-4296-9477-EDB9EA0A03CC}"/>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C9A407EA-152E-412D-88AB-0DB55979DD3B}"/>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2348D3EF-6A80-4CC8-B3A0-27A04DDEE228}"/>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類似団体や全国市平均と比較して上回った状況にあり、今後も引き続き、給与体系の調整等を含め、適正化に努める。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C7F347FF-C7C7-4FB1-B675-BCFA35C82D92}"/>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488A098-46B2-4FF5-8CB9-9DCC8791953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92128E51-DA70-4241-8864-647B7B92FE21}"/>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81392E86-D9A5-4F57-B054-094EE43A27CC}"/>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137E3614-F9D3-4B6E-B84F-B3597176021D}"/>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33463988-A91D-45AC-935F-0AF690B904B4}"/>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38B32B8C-DA82-4982-8D57-FDCA96E1BEC9}"/>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92356ACA-F81E-4F5B-88FF-BD7C3F537961}"/>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753D842D-C1B3-4D12-B210-5544822E5B6D}"/>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145E49BA-51EF-4571-9ADE-CDD108AC0C5E}"/>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6A937A99-1517-44F3-8D94-775F52E6AF5E}"/>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B5ECCF3A-0C43-4ACA-BD20-D202A5A83CF9}"/>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EEA10832-A5F1-4E39-9A1D-D2E55944AF5C}"/>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EE739D66-ABDF-48EE-A91E-91C245877B44}"/>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DB9CC2AA-F994-48AE-8E36-7C24D40775D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6504AFDB-8688-4769-83B4-BF3B0BBEE433}"/>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7C5976C1-A1CD-4E97-AAE1-0625DC3C773D}"/>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36A40336-5063-4A2D-A1EC-6221873F5B40}"/>
            </a:ext>
          </a:extLst>
        </xdr:cNvPr>
        <xdr:cNvCxnSpPr/>
      </xdr:nvCxnSpPr>
      <xdr:spPr>
        <a:xfrm flipV="1">
          <a:off x="15474950" y="13421179"/>
          <a:ext cx="0" cy="1637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2613A3DE-0A3C-4909-8676-12853B391EF6}"/>
            </a:ext>
          </a:extLst>
        </xdr:cNvPr>
        <xdr:cNvSpPr txBox="1"/>
      </xdr:nvSpPr>
      <xdr:spPr>
        <a:xfrm>
          <a:off x="15563850" y="1503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25C49EE2-B14F-4DA8-B0AE-B39827A9C869}"/>
            </a:ext>
          </a:extLst>
        </xdr:cNvPr>
        <xdr:cNvCxnSpPr/>
      </xdr:nvCxnSpPr>
      <xdr:spPr>
        <a:xfrm>
          <a:off x="15405100" y="15058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9EBB02CF-B1BD-43DD-8C96-901368FE7F65}"/>
            </a:ext>
          </a:extLst>
        </xdr:cNvPr>
        <xdr:cNvSpPr txBox="1"/>
      </xdr:nvSpPr>
      <xdr:spPr>
        <a:xfrm>
          <a:off x="15563850" y="1317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C663DAF-DD31-4823-9EE9-C55B66D0528F}"/>
            </a:ext>
          </a:extLst>
        </xdr:cNvPr>
        <xdr:cNvCxnSpPr/>
      </xdr:nvCxnSpPr>
      <xdr:spPr>
        <a:xfrm>
          <a:off x="15405100" y="134211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id="{AF8E65EF-E394-46CC-B378-A75381E5F750}"/>
            </a:ext>
          </a:extLst>
        </xdr:cNvPr>
        <xdr:cNvCxnSpPr/>
      </xdr:nvCxnSpPr>
      <xdr:spPr>
        <a:xfrm flipV="1">
          <a:off x="14712950" y="14738894"/>
          <a:ext cx="7620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14695789-88BB-497D-BDEA-627DB2BFAB93}"/>
            </a:ext>
          </a:extLst>
        </xdr:cNvPr>
        <xdr:cNvSpPr txBox="1"/>
      </xdr:nvSpPr>
      <xdr:spPr>
        <a:xfrm>
          <a:off x="15563850" y="14251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6E1C4C08-9405-416E-A39E-0DB3EC97643A}"/>
            </a:ext>
          </a:extLst>
        </xdr:cNvPr>
        <xdr:cNvSpPr/>
      </xdr:nvSpPr>
      <xdr:spPr>
        <a:xfrm>
          <a:off x="15427960" y="144027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0</xdr:rowOff>
    </xdr:to>
    <xdr:cxnSp macro="">
      <xdr:nvCxnSpPr>
        <xdr:cNvPr id="264" name="直線コネクタ 263">
          <a:extLst>
            <a:ext uri="{FF2B5EF4-FFF2-40B4-BE49-F238E27FC236}">
              <a16:creationId xmlns:a16="http://schemas.microsoft.com/office/drawing/2014/main" id="{55E27D51-ADD8-4B72-934B-93C4D5C1B705}"/>
            </a:ext>
          </a:extLst>
        </xdr:cNvPr>
        <xdr:cNvCxnSpPr/>
      </xdr:nvCxnSpPr>
      <xdr:spPr>
        <a:xfrm>
          <a:off x="13903960" y="14669951"/>
          <a:ext cx="80899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905AA721-489B-4B5A-8E4E-C96F1A99B6EE}"/>
            </a:ext>
          </a:extLst>
        </xdr:cNvPr>
        <xdr:cNvSpPr/>
      </xdr:nvSpPr>
      <xdr:spPr>
        <a:xfrm>
          <a:off x="14665960" y="144199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CEEA6548-BC0D-4889-A505-A154C53A9391}"/>
            </a:ext>
          </a:extLst>
        </xdr:cNvPr>
        <xdr:cNvSpPr txBox="1"/>
      </xdr:nvSpPr>
      <xdr:spPr>
        <a:xfrm>
          <a:off x="14370050" y="14192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4B7876AD-F2DD-4BDF-87BD-C569BE88A17A}"/>
            </a:ext>
          </a:extLst>
        </xdr:cNvPr>
        <xdr:cNvCxnSpPr/>
      </xdr:nvCxnSpPr>
      <xdr:spPr>
        <a:xfrm flipV="1">
          <a:off x="13106400" y="14669951"/>
          <a:ext cx="79756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185CF4E6-87D9-4310-91BD-80620B7067B6}"/>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E85C7B3C-7129-456C-9E7F-043E6EAFDEAD}"/>
            </a:ext>
          </a:extLst>
        </xdr:cNvPr>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280874BD-C1CE-4FE5-8E4B-1773DB1CECF6}"/>
            </a:ext>
          </a:extLst>
        </xdr:cNvPr>
        <xdr:cNvCxnSpPr/>
      </xdr:nvCxnSpPr>
      <xdr:spPr>
        <a:xfrm flipV="1">
          <a:off x="12293600" y="1468718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16F67DC8-2965-48E0-8B58-D46D11BB5321}"/>
            </a:ext>
          </a:extLst>
        </xdr:cNvPr>
        <xdr:cNvSpPr/>
      </xdr:nvSpPr>
      <xdr:spPr>
        <a:xfrm>
          <a:off x="13055600" y="143854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666DB34E-B887-4E58-88A1-26FF41998A76}"/>
            </a:ext>
          </a:extLst>
        </xdr:cNvPr>
        <xdr:cNvSpPr txBox="1"/>
      </xdr:nvSpPr>
      <xdr:spPr>
        <a:xfrm>
          <a:off x="127635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8D40AF69-DBB4-44CB-8B9E-D0F8CADA0488}"/>
            </a:ext>
          </a:extLst>
        </xdr:cNvPr>
        <xdr:cNvSpPr/>
      </xdr:nvSpPr>
      <xdr:spPr>
        <a:xfrm>
          <a:off x="12242800" y="14419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8286C14F-0E5F-4FC2-B9F2-EDCBCD5D03E7}"/>
            </a:ext>
          </a:extLst>
        </xdr:cNvPr>
        <xdr:cNvSpPr txBox="1"/>
      </xdr:nvSpPr>
      <xdr:spPr>
        <a:xfrm>
          <a:off x="11950700" y="141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EE80097-D6DC-4143-9227-EA882BA5077D}"/>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13D9FB2-5868-42B6-A603-F3B15C88706A}"/>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DBFFE91-30C2-4FFF-927F-009724BDC6C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7C343118-E039-4B9A-BBB4-F2367714FBC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1A3CEDDB-BCA4-44CE-9ED1-E5273025FCE1}"/>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a:extLst>
            <a:ext uri="{FF2B5EF4-FFF2-40B4-BE49-F238E27FC236}">
              <a16:creationId xmlns:a16="http://schemas.microsoft.com/office/drawing/2014/main" id="{95F9BE68-1651-4586-B3E2-AFD54CC32831}"/>
            </a:ext>
          </a:extLst>
        </xdr:cNvPr>
        <xdr:cNvSpPr/>
      </xdr:nvSpPr>
      <xdr:spPr>
        <a:xfrm>
          <a:off x="15427960" y="146880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a:extLst>
            <a:ext uri="{FF2B5EF4-FFF2-40B4-BE49-F238E27FC236}">
              <a16:creationId xmlns:a16="http://schemas.microsoft.com/office/drawing/2014/main" id="{6AC35637-7DF6-4C13-97D3-66120AA2B299}"/>
            </a:ext>
          </a:extLst>
        </xdr:cNvPr>
        <xdr:cNvSpPr txBox="1"/>
      </xdr:nvSpPr>
      <xdr:spPr>
        <a:xfrm>
          <a:off x="15563850" y="1466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a:extLst>
            <a:ext uri="{FF2B5EF4-FFF2-40B4-BE49-F238E27FC236}">
              <a16:creationId xmlns:a16="http://schemas.microsoft.com/office/drawing/2014/main" id="{17039BAC-9324-45D3-88A8-EDD5A3139E15}"/>
            </a:ext>
          </a:extLst>
        </xdr:cNvPr>
        <xdr:cNvSpPr/>
      </xdr:nvSpPr>
      <xdr:spPr>
        <a:xfrm>
          <a:off x="14665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a:extLst>
            <a:ext uri="{FF2B5EF4-FFF2-40B4-BE49-F238E27FC236}">
              <a16:creationId xmlns:a16="http://schemas.microsoft.com/office/drawing/2014/main" id="{58754086-F9CF-4FC6-9B02-767CDE9F191D}"/>
            </a:ext>
          </a:extLst>
        </xdr:cNvPr>
        <xdr:cNvSpPr txBox="1"/>
      </xdr:nvSpPr>
      <xdr:spPr>
        <a:xfrm>
          <a:off x="14370050" y="1478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FC4D5420-EE73-44A1-9E7C-130D512BBF36}"/>
            </a:ext>
          </a:extLst>
        </xdr:cNvPr>
        <xdr:cNvSpPr/>
      </xdr:nvSpPr>
      <xdr:spPr>
        <a:xfrm>
          <a:off x="13868400" y="146191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965FB4FC-C666-41B9-A2B2-DE5A95EB6176}"/>
            </a:ext>
          </a:extLst>
        </xdr:cNvPr>
        <xdr:cNvSpPr txBox="1"/>
      </xdr:nvSpPr>
      <xdr:spPr>
        <a:xfrm>
          <a:off x="13557250" y="147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2DF2D3E4-E0A3-4400-86EA-714FE985D93E}"/>
            </a:ext>
          </a:extLst>
        </xdr:cNvPr>
        <xdr:cNvSpPr/>
      </xdr:nvSpPr>
      <xdr:spPr>
        <a:xfrm>
          <a:off x="13055600" y="1463638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A2BAC6E-4093-4B13-9068-80D9C4A1D1DA}"/>
            </a:ext>
          </a:extLst>
        </xdr:cNvPr>
        <xdr:cNvSpPr txBox="1"/>
      </xdr:nvSpPr>
      <xdr:spPr>
        <a:xfrm>
          <a:off x="12763500" y="147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AB9AEE69-3FDE-4BBA-B3E5-BBE4DB890D93}"/>
            </a:ext>
          </a:extLst>
        </xdr:cNvPr>
        <xdr:cNvSpPr/>
      </xdr:nvSpPr>
      <xdr:spPr>
        <a:xfrm>
          <a:off x="122428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CDA0C602-5002-4441-9F83-14CAC0A0592B}"/>
            </a:ext>
          </a:extLst>
        </xdr:cNvPr>
        <xdr:cNvSpPr txBox="1"/>
      </xdr:nvSpPr>
      <xdr:spPr>
        <a:xfrm>
          <a:off x="11950700" y="147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F3754B3B-EE14-43FC-9598-33516D14689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6B25627A-3FAF-4EC3-979F-F6F19F9F1E0D}"/>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65820290-4959-4C1C-AF6C-3576D98CBC48}"/>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422E4534-DE05-44DE-8055-3E9649DE2149}"/>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FC4C1A58-7840-428E-AB7A-C0F32EF28CE9}"/>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F75B75EE-7284-4010-86AE-0BA99F1C2C9A}"/>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9D00492-E3FB-41C8-97B6-72A18818A96B}"/>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1F6AEDF7-CE13-41C5-B3C4-0052B553C83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3863113A-80CA-44DA-9958-4D5001B519EE}"/>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F56747C0-D6B3-44C6-814B-8DFE76F969DD}"/>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577B2CA9-FB72-49E1-8701-4B96F5BA5A23}"/>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8C74036-75B9-450C-AD3C-598A24451C3E}"/>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51E07082-C322-43EC-A733-5C6B37D4EEE1}"/>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定員適正化計画に基づき、計画的に職員数の削減に取り組んでいるものの、平成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年５月に５市町村が合併し、和歌山県全域の約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県内１位の広大な面積を有することや、旧町村単位に４つの行政局を配置しており、加えて隣接する上富田町から消防業務を受託していることなどから、類似団体や全国平均と比較して上回っている状況にある。一方、人口が同規模程度で、面積が</a:t>
          </a:r>
          <a:r>
            <a:rPr kumimoji="1" lang="en-US" altLang="ja-JP" sz="1200">
              <a:latin typeface="ＭＳ Ｐゴシック" panose="020B0600070205080204" pitchFamily="50" charset="-128"/>
              <a:ea typeface="ＭＳ Ｐゴシック" panose="020B0600070205080204" pitchFamily="50" charset="-128"/>
            </a:rPr>
            <a:t>500</a:t>
          </a:r>
          <a:r>
            <a:rPr kumimoji="1" lang="ja-JP" altLang="en-US" sz="1200">
              <a:latin typeface="ＭＳ Ｐゴシック" panose="020B0600070205080204" pitchFamily="50" charset="-128"/>
              <a:ea typeface="ＭＳ Ｐゴシック" panose="020B0600070205080204" pitchFamily="50" charset="-128"/>
            </a:rPr>
            <a:t>ｋ㎡以上の自治体と比較した場合、職種にもよるが、職員数は下回っている状況にある。</a:t>
          </a:r>
        </a:p>
        <a:p>
          <a:r>
            <a:rPr kumimoji="1" lang="ja-JP" altLang="en-US" sz="1200">
              <a:latin typeface="ＭＳ Ｐゴシック" panose="020B0600070205080204" pitchFamily="50" charset="-128"/>
              <a:ea typeface="ＭＳ Ｐゴシック" panose="020B0600070205080204" pitchFamily="50" charset="-128"/>
            </a:rPr>
            <a:t>　今後も引き続き、適正な定員管理に努める。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BBD1B8E2-8D37-4C97-A5FC-EA328D3EAC02}"/>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F71B0CBA-C61E-4D1D-AB72-A44B9CD96D91}"/>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F7285990-55BD-4B14-BEB2-68BE0B632E37}"/>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67F27B67-60B0-4CBC-B6A4-A3D3EEC4FAD9}"/>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426E0CA4-3C6A-4487-A6DC-458208C12474}"/>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654ED7B9-1287-4EA4-A8F0-B3ECF3F475C2}"/>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255A772D-5F72-4E07-B838-47240B477C0C}"/>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ED930BC6-9287-4777-BA07-8473CBC4DA9B}"/>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5AB958E-5389-4AB1-BF9B-DAC242F2F59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86507D30-8949-4CC9-BB49-BB36EFC8D66D}"/>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D6ED5F8D-FEE0-42D1-9F80-D2C9CF4358CC}"/>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5A1BF84-8CC4-4EB9-BEC6-DA8C514EB5E4}"/>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C73FEBEA-1F84-47FD-93BB-9524750E08BD}"/>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8DF19F14-F2CE-42E7-BBAF-EED9961CCDEB}"/>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D2EFD4EA-4C26-4EB9-A0A8-2D3F13231D9B}"/>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943DCC17-B739-405D-8E12-3453F89E6EEB}"/>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8B33664-CA3F-4889-85F6-623DAA604348}"/>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CF540483-909B-4056-8D1B-2C237F80EA4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1C799E70-042F-41E2-ADE6-6D74981E6428}"/>
            </a:ext>
          </a:extLst>
        </xdr:cNvPr>
        <xdr:cNvCxnSpPr/>
      </xdr:nvCxnSpPr>
      <xdr:spPr>
        <a:xfrm flipV="1">
          <a:off x="15474950" y="9892272"/>
          <a:ext cx="0" cy="1317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ECC78903-FF0B-4A15-98DB-F527D591D626}"/>
            </a:ext>
          </a:extLst>
        </xdr:cNvPr>
        <xdr:cNvSpPr txBox="1"/>
      </xdr:nvSpPr>
      <xdr:spPr>
        <a:xfrm>
          <a:off x="15563850" y="111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9AFF9983-1C81-4C04-8FA7-3BDF31BEDD0A}"/>
            </a:ext>
          </a:extLst>
        </xdr:cNvPr>
        <xdr:cNvCxnSpPr/>
      </xdr:nvCxnSpPr>
      <xdr:spPr>
        <a:xfrm>
          <a:off x="15405100" y="11209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950F578D-1912-4D07-9AAB-D5E844724DDD}"/>
            </a:ext>
          </a:extLst>
        </xdr:cNvPr>
        <xdr:cNvSpPr txBox="1"/>
      </xdr:nvSpPr>
      <xdr:spPr>
        <a:xfrm>
          <a:off x="15563850" y="964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62986CE3-5C11-4399-9AEC-2C2C0730E06D}"/>
            </a:ext>
          </a:extLst>
        </xdr:cNvPr>
        <xdr:cNvCxnSpPr/>
      </xdr:nvCxnSpPr>
      <xdr:spPr>
        <a:xfrm>
          <a:off x="15405100" y="9892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60295</xdr:rowOff>
    </xdr:from>
    <xdr:to>
      <xdr:col>81</xdr:col>
      <xdr:colOff>44450</xdr:colOff>
      <xdr:row>63</xdr:row>
      <xdr:rowOff>98213</xdr:rowOff>
    </xdr:to>
    <xdr:cxnSp macro="">
      <xdr:nvCxnSpPr>
        <xdr:cNvPr id="326" name="直線コネクタ 325">
          <a:extLst>
            <a:ext uri="{FF2B5EF4-FFF2-40B4-BE49-F238E27FC236}">
              <a16:creationId xmlns:a16="http://schemas.microsoft.com/office/drawing/2014/main" id="{00460874-36D9-4002-B8D8-0A2CB952DE33}"/>
            </a:ext>
          </a:extLst>
        </xdr:cNvPr>
        <xdr:cNvCxnSpPr/>
      </xdr:nvCxnSpPr>
      <xdr:spPr>
        <a:xfrm>
          <a:off x="14712950" y="10621615"/>
          <a:ext cx="762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554929ED-74A9-423F-A6CA-EF147AF0E08E}"/>
            </a:ext>
          </a:extLst>
        </xdr:cNvPr>
        <xdr:cNvSpPr txBox="1"/>
      </xdr:nvSpPr>
      <xdr:spPr>
        <a:xfrm>
          <a:off x="15563850" y="10096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F8E73C91-A4C3-4C16-9E51-E6A8EDF07D58}"/>
            </a:ext>
          </a:extLst>
        </xdr:cNvPr>
        <xdr:cNvSpPr/>
      </xdr:nvSpPr>
      <xdr:spPr>
        <a:xfrm>
          <a:off x="15427960" y="1024750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23525</xdr:rowOff>
    </xdr:from>
    <xdr:to>
      <xdr:col>77</xdr:col>
      <xdr:colOff>44450</xdr:colOff>
      <xdr:row>63</xdr:row>
      <xdr:rowOff>60295</xdr:rowOff>
    </xdr:to>
    <xdr:cxnSp macro="">
      <xdr:nvCxnSpPr>
        <xdr:cNvPr id="329" name="直線コネクタ 328">
          <a:extLst>
            <a:ext uri="{FF2B5EF4-FFF2-40B4-BE49-F238E27FC236}">
              <a16:creationId xmlns:a16="http://schemas.microsoft.com/office/drawing/2014/main" id="{4289EE88-BEB0-473A-9731-8FC214BE851D}"/>
            </a:ext>
          </a:extLst>
        </xdr:cNvPr>
        <xdr:cNvCxnSpPr/>
      </xdr:nvCxnSpPr>
      <xdr:spPr>
        <a:xfrm>
          <a:off x="13903960" y="10584845"/>
          <a:ext cx="80899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A8392B27-FAC1-4548-B54C-2D6ADD731DFB}"/>
            </a:ext>
          </a:extLst>
        </xdr:cNvPr>
        <xdr:cNvSpPr/>
      </xdr:nvSpPr>
      <xdr:spPr>
        <a:xfrm>
          <a:off x="14665960" y="102521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756326BF-EEC5-4BD0-8457-671AE39C1957}"/>
            </a:ext>
          </a:extLst>
        </xdr:cNvPr>
        <xdr:cNvSpPr txBox="1"/>
      </xdr:nvSpPr>
      <xdr:spPr>
        <a:xfrm>
          <a:off x="14370050" y="1002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20078</xdr:rowOff>
    </xdr:from>
    <xdr:to>
      <xdr:col>72</xdr:col>
      <xdr:colOff>203200</xdr:colOff>
      <xdr:row>63</xdr:row>
      <xdr:rowOff>23525</xdr:rowOff>
    </xdr:to>
    <xdr:cxnSp macro="">
      <xdr:nvCxnSpPr>
        <xdr:cNvPr id="332" name="直線コネクタ 331">
          <a:extLst>
            <a:ext uri="{FF2B5EF4-FFF2-40B4-BE49-F238E27FC236}">
              <a16:creationId xmlns:a16="http://schemas.microsoft.com/office/drawing/2014/main" id="{AB755A03-7F02-4F5B-A563-BA63901284DB}"/>
            </a:ext>
          </a:extLst>
        </xdr:cNvPr>
        <xdr:cNvCxnSpPr/>
      </xdr:nvCxnSpPr>
      <xdr:spPr>
        <a:xfrm>
          <a:off x="13106400" y="10581398"/>
          <a:ext cx="79756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A073FB5A-F2D3-4305-AF1B-9C9BD879CBD7}"/>
            </a:ext>
          </a:extLst>
        </xdr:cNvPr>
        <xdr:cNvSpPr/>
      </xdr:nvSpPr>
      <xdr:spPr>
        <a:xfrm>
          <a:off x="13868400" y="102475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8D5FEE12-82EE-4519-8A91-AEA5F50C8AAD}"/>
            </a:ext>
          </a:extLst>
        </xdr:cNvPr>
        <xdr:cNvSpPr txBox="1"/>
      </xdr:nvSpPr>
      <xdr:spPr>
        <a:xfrm>
          <a:off x="13557250" y="1002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147865</xdr:rowOff>
    </xdr:from>
    <xdr:to>
      <xdr:col>68</xdr:col>
      <xdr:colOff>152400</xdr:colOff>
      <xdr:row>63</xdr:row>
      <xdr:rowOff>20078</xdr:rowOff>
    </xdr:to>
    <xdr:cxnSp macro="">
      <xdr:nvCxnSpPr>
        <xdr:cNvPr id="335" name="直線コネクタ 334">
          <a:extLst>
            <a:ext uri="{FF2B5EF4-FFF2-40B4-BE49-F238E27FC236}">
              <a16:creationId xmlns:a16="http://schemas.microsoft.com/office/drawing/2014/main" id="{3C78F9E3-4B61-4B23-AA7E-FCB9946797E2}"/>
            </a:ext>
          </a:extLst>
        </xdr:cNvPr>
        <xdr:cNvCxnSpPr/>
      </xdr:nvCxnSpPr>
      <xdr:spPr>
        <a:xfrm>
          <a:off x="12293600" y="10541545"/>
          <a:ext cx="8128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1DE2642-1B96-4054-9F94-59F604958E85}"/>
            </a:ext>
          </a:extLst>
        </xdr:cNvPr>
        <xdr:cNvSpPr/>
      </xdr:nvSpPr>
      <xdr:spPr>
        <a:xfrm>
          <a:off x="13055600" y="1025440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261DACBA-F8DC-4649-802B-D1544403F87A}"/>
            </a:ext>
          </a:extLst>
        </xdr:cNvPr>
        <xdr:cNvSpPr txBox="1"/>
      </xdr:nvSpPr>
      <xdr:spPr>
        <a:xfrm>
          <a:off x="12763500" y="1003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7D380187-005D-4FA0-918C-A29A4C400AC4}"/>
            </a:ext>
          </a:extLst>
        </xdr:cNvPr>
        <xdr:cNvSpPr/>
      </xdr:nvSpPr>
      <xdr:spPr>
        <a:xfrm>
          <a:off x="12242800" y="102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E74D8F4A-6FB5-496B-83F4-70366EEBA53F}"/>
            </a:ext>
          </a:extLst>
        </xdr:cNvPr>
        <xdr:cNvSpPr txBox="1"/>
      </xdr:nvSpPr>
      <xdr:spPr>
        <a:xfrm>
          <a:off x="11950700" y="1002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5F769BC-38F6-4985-BBF8-782113F1342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CA84705-935C-49E9-8BCC-DC7D98CED92E}"/>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9B3F30-B7F3-469E-974D-4EE9CFB6E6E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9FF10FB5-6A63-499D-B801-80880684F33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E8838F7B-261A-46C0-A060-86AF03EB3F9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47413</xdr:rowOff>
    </xdr:from>
    <xdr:to>
      <xdr:col>81</xdr:col>
      <xdr:colOff>95250</xdr:colOff>
      <xdr:row>63</xdr:row>
      <xdr:rowOff>149013</xdr:rowOff>
    </xdr:to>
    <xdr:sp macro="" textlink="">
      <xdr:nvSpPr>
        <xdr:cNvPr id="345" name="楕円 344">
          <a:extLst>
            <a:ext uri="{FF2B5EF4-FFF2-40B4-BE49-F238E27FC236}">
              <a16:creationId xmlns:a16="http://schemas.microsoft.com/office/drawing/2014/main" id="{4D00E109-1050-47E0-9D45-68FF660192D0}"/>
            </a:ext>
          </a:extLst>
        </xdr:cNvPr>
        <xdr:cNvSpPr/>
      </xdr:nvSpPr>
      <xdr:spPr>
        <a:xfrm>
          <a:off x="15427960" y="106087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19490</xdr:rowOff>
    </xdr:from>
    <xdr:ext cx="762000" cy="259045"/>
    <xdr:sp macro="" textlink="">
      <xdr:nvSpPr>
        <xdr:cNvPr id="346" name="定員管理の状況該当値テキスト">
          <a:extLst>
            <a:ext uri="{FF2B5EF4-FFF2-40B4-BE49-F238E27FC236}">
              <a16:creationId xmlns:a16="http://schemas.microsoft.com/office/drawing/2014/main" id="{0370B368-DC97-4F98-90BB-E7215A93B060}"/>
            </a:ext>
          </a:extLst>
        </xdr:cNvPr>
        <xdr:cNvSpPr txBox="1"/>
      </xdr:nvSpPr>
      <xdr:spPr>
        <a:xfrm>
          <a:off x="15563850" y="1058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9495</xdr:rowOff>
    </xdr:from>
    <xdr:to>
      <xdr:col>77</xdr:col>
      <xdr:colOff>95250</xdr:colOff>
      <xdr:row>63</xdr:row>
      <xdr:rowOff>111095</xdr:rowOff>
    </xdr:to>
    <xdr:sp macro="" textlink="">
      <xdr:nvSpPr>
        <xdr:cNvPr id="347" name="楕円 346">
          <a:extLst>
            <a:ext uri="{FF2B5EF4-FFF2-40B4-BE49-F238E27FC236}">
              <a16:creationId xmlns:a16="http://schemas.microsoft.com/office/drawing/2014/main" id="{D4E1502C-F222-4FD8-A154-183CE2D11046}"/>
            </a:ext>
          </a:extLst>
        </xdr:cNvPr>
        <xdr:cNvSpPr/>
      </xdr:nvSpPr>
      <xdr:spPr>
        <a:xfrm>
          <a:off x="14665960" y="105708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95872</xdr:rowOff>
    </xdr:from>
    <xdr:ext cx="736600" cy="259045"/>
    <xdr:sp macro="" textlink="">
      <xdr:nvSpPr>
        <xdr:cNvPr id="348" name="テキスト ボックス 347">
          <a:extLst>
            <a:ext uri="{FF2B5EF4-FFF2-40B4-BE49-F238E27FC236}">
              <a16:creationId xmlns:a16="http://schemas.microsoft.com/office/drawing/2014/main" id="{AD318302-59A8-41D0-B693-7356CA8D2440}"/>
            </a:ext>
          </a:extLst>
        </xdr:cNvPr>
        <xdr:cNvSpPr txBox="1"/>
      </xdr:nvSpPr>
      <xdr:spPr>
        <a:xfrm>
          <a:off x="14370050" y="1065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144175</xdr:rowOff>
    </xdr:from>
    <xdr:to>
      <xdr:col>73</xdr:col>
      <xdr:colOff>44450</xdr:colOff>
      <xdr:row>63</xdr:row>
      <xdr:rowOff>74325</xdr:rowOff>
    </xdr:to>
    <xdr:sp macro="" textlink="">
      <xdr:nvSpPr>
        <xdr:cNvPr id="349" name="楕円 348">
          <a:extLst>
            <a:ext uri="{FF2B5EF4-FFF2-40B4-BE49-F238E27FC236}">
              <a16:creationId xmlns:a16="http://schemas.microsoft.com/office/drawing/2014/main" id="{E0EDA2AC-E0D0-4C1B-93DA-7C1751DE767A}"/>
            </a:ext>
          </a:extLst>
        </xdr:cNvPr>
        <xdr:cNvSpPr/>
      </xdr:nvSpPr>
      <xdr:spPr>
        <a:xfrm>
          <a:off x="13868400" y="105378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59102</xdr:rowOff>
    </xdr:from>
    <xdr:ext cx="762000" cy="259045"/>
    <xdr:sp macro="" textlink="">
      <xdr:nvSpPr>
        <xdr:cNvPr id="350" name="テキスト ボックス 349">
          <a:extLst>
            <a:ext uri="{FF2B5EF4-FFF2-40B4-BE49-F238E27FC236}">
              <a16:creationId xmlns:a16="http://schemas.microsoft.com/office/drawing/2014/main" id="{84C2D0BA-FB45-4146-87EE-108273052C33}"/>
            </a:ext>
          </a:extLst>
        </xdr:cNvPr>
        <xdr:cNvSpPr txBox="1"/>
      </xdr:nvSpPr>
      <xdr:spPr>
        <a:xfrm>
          <a:off x="13557250" y="1062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140728</xdr:rowOff>
    </xdr:from>
    <xdr:to>
      <xdr:col>68</xdr:col>
      <xdr:colOff>203200</xdr:colOff>
      <xdr:row>63</xdr:row>
      <xdr:rowOff>70878</xdr:rowOff>
    </xdr:to>
    <xdr:sp macro="" textlink="">
      <xdr:nvSpPr>
        <xdr:cNvPr id="351" name="楕円 350">
          <a:extLst>
            <a:ext uri="{FF2B5EF4-FFF2-40B4-BE49-F238E27FC236}">
              <a16:creationId xmlns:a16="http://schemas.microsoft.com/office/drawing/2014/main" id="{0C782BD1-D3A9-4436-8952-BF7A1A925FB1}"/>
            </a:ext>
          </a:extLst>
        </xdr:cNvPr>
        <xdr:cNvSpPr/>
      </xdr:nvSpPr>
      <xdr:spPr>
        <a:xfrm>
          <a:off x="13055600" y="1053440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55655</xdr:rowOff>
    </xdr:from>
    <xdr:ext cx="762000" cy="259045"/>
    <xdr:sp macro="" textlink="">
      <xdr:nvSpPr>
        <xdr:cNvPr id="352" name="テキスト ボックス 351">
          <a:extLst>
            <a:ext uri="{FF2B5EF4-FFF2-40B4-BE49-F238E27FC236}">
              <a16:creationId xmlns:a16="http://schemas.microsoft.com/office/drawing/2014/main" id="{F6464E98-75F4-4628-9D67-74C87E683944}"/>
            </a:ext>
          </a:extLst>
        </xdr:cNvPr>
        <xdr:cNvSpPr txBox="1"/>
      </xdr:nvSpPr>
      <xdr:spPr>
        <a:xfrm>
          <a:off x="12763500" y="1061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97065</xdr:rowOff>
    </xdr:from>
    <xdr:to>
      <xdr:col>64</xdr:col>
      <xdr:colOff>152400</xdr:colOff>
      <xdr:row>63</xdr:row>
      <xdr:rowOff>27215</xdr:rowOff>
    </xdr:to>
    <xdr:sp macro="" textlink="">
      <xdr:nvSpPr>
        <xdr:cNvPr id="353" name="楕円 352">
          <a:extLst>
            <a:ext uri="{FF2B5EF4-FFF2-40B4-BE49-F238E27FC236}">
              <a16:creationId xmlns:a16="http://schemas.microsoft.com/office/drawing/2014/main" id="{64E2E79B-8AF5-42C2-BEDE-E29D8D91BCBC}"/>
            </a:ext>
          </a:extLst>
        </xdr:cNvPr>
        <xdr:cNvSpPr/>
      </xdr:nvSpPr>
      <xdr:spPr>
        <a:xfrm>
          <a:off x="12242800" y="10490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11992</xdr:rowOff>
    </xdr:from>
    <xdr:ext cx="762000" cy="259045"/>
    <xdr:sp macro="" textlink="">
      <xdr:nvSpPr>
        <xdr:cNvPr id="354" name="テキスト ボックス 353">
          <a:extLst>
            <a:ext uri="{FF2B5EF4-FFF2-40B4-BE49-F238E27FC236}">
              <a16:creationId xmlns:a16="http://schemas.microsoft.com/office/drawing/2014/main" id="{EF7CA9E0-05D2-4084-A445-B1DAD368F088}"/>
            </a:ext>
          </a:extLst>
        </xdr:cNvPr>
        <xdr:cNvSpPr txBox="1"/>
      </xdr:nvSpPr>
      <xdr:spPr>
        <a:xfrm>
          <a:off x="11950700" y="1057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6B8CFA30-2BC8-49F3-A5EB-FFA99825059E}"/>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1C11576A-4CA5-4D7C-A97F-695CCE1DC705}"/>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54286878-E707-4054-ABF7-09D098D3968D}"/>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2321ACC6-C802-4D13-9F6A-6CF353C62FE5}"/>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681EA63D-CE3A-40F0-87D9-7D22451AA78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D8E0130D-247E-43F0-9784-C915DDF6E945}"/>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C8D00B56-5757-4ACD-BD2E-E95E0B1857A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A5689C3D-4DC1-4C08-BF0B-019914F8A0D3}"/>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B1449E31-0352-4ACE-B06B-7990B5B96881}"/>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7673780C-FBC5-45BA-A4ED-C7093EC96F99}"/>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A179F88E-9A23-47E3-9404-7E507A96EBD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7FCC0C7-163B-433D-BE57-6B9D436D3B6A}"/>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9698F419-D1EE-474D-9202-B8EA08442E93}"/>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消費税交付金及び森林環境譲与税の増加などに伴う標準税収入額等の増加などのポイント減少の要因はあるものの、三四六総合運動公園整備事業や消防庁舎建設事業などの大型事業の実施に伴い発行した合併特例債の元利償還金が増加していることや、統合前の旧簡易水道施設の建設改良に係る地方債の元利償還金の増加に伴う水道事業会計への繰入金の増加、公立紀南病院組合の医療機器整備及び看護学校整備事業に係る病院事業債の元利償還金に対する負担金が増加していることなどから、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ポイントの増加となった。</a:t>
          </a:r>
        </a:p>
        <a:p>
          <a:r>
            <a:rPr kumimoji="1" lang="ja-JP" altLang="en-US" sz="1200">
              <a:latin typeface="ＭＳ Ｐゴシック" panose="020B0600070205080204" pitchFamily="50" charset="-128"/>
              <a:ea typeface="ＭＳ Ｐゴシック" panose="020B0600070205080204" pitchFamily="50" charset="-128"/>
            </a:rPr>
            <a:t>　今後も比率の更なる改善に向け、地方債の適正管理に努める。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3D84C24-18CC-4EA8-B2BE-F4E7ED3BBF73}"/>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6E4F98C2-30D8-4A20-8129-A00C1A2F29F6}"/>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E69B1E92-8940-4D78-8DB9-C6942D1A95D9}"/>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59663E94-6C18-4221-B12D-06CD8F08BA6C}"/>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EF7A6DC8-1D3F-45F5-ACAD-F9DE9CB1D73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873D4B88-79F8-4F86-A359-81E1781FF5B8}"/>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17C899E3-4BC4-45B4-8F8A-3EF7C2DA3DF7}"/>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FC70FC2-6111-4C66-AE8B-599F81B4DEB5}"/>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2D9FE451-E4E8-4E56-BAF8-9F3AF72DF79F}"/>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2D5032DC-987F-428A-A01C-2E79BCC5B82C}"/>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113AE4EF-8D10-4434-AF63-BE85F3C73135}"/>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C1638772-8727-4CD2-82DC-D3F88F8CFF6D}"/>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AD360B29-DF40-48CC-B2CD-83B7601714AC}"/>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73EF7354-C22C-4271-A0C5-8087ADFD822D}"/>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152CAE31-3D7E-45C5-AC8D-20D238BBAA9A}"/>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2134E2A7-609E-4C19-8AE1-D9D6536D278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1DA5EDE4-1019-4146-B703-302CD1599A4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EDD88C5E-E852-4024-AF0A-61A7ED4345BD}"/>
            </a:ext>
          </a:extLst>
        </xdr:cNvPr>
        <xdr:cNvCxnSpPr/>
      </xdr:nvCxnSpPr>
      <xdr:spPr>
        <a:xfrm flipV="1">
          <a:off x="15474950" y="5966883"/>
          <a:ext cx="0" cy="1505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7524BAEE-BCB5-4A2A-BCBE-C83FDE7EBF60}"/>
            </a:ext>
          </a:extLst>
        </xdr:cNvPr>
        <xdr:cNvSpPr txBox="1"/>
      </xdr:nvSpPr>
      <xdr:spPr>
        <a:xfrm>
          <a:off x="15563850" y="744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8E55DADC-3401-4047-B58E-2DE9531EE727}"/>
            </a:ext>
          </a:extLst>
        </xdr:cNvPr>
        <xdr:cNvCxnSpPr/>
      </xdr:nvCxnSpPr>
      <xdr:spPr>
        <a:xfrm>
          <a:off x="15405100" y="7472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C1118D20-08FA-4AD0-BA5A-168E3DC30750}"/>
            </a:ext>
          </a:extLst>
        </xdr:cNvPr>
        <xdr:cNvSpPr txBox="1"/>
      </xdr:nvSpPr>
      <xdr:spPr>
        <a:xfrm>
          <a:off x="15563850" y="571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BA7CF37C-1188-48AE-9727-3999F82EC034}"/>
            </a:ext>
          </a:extLst>
        </xdr:cNvPr>
        <xdr:cNvCxnSpPr/>
      </xdr:nvCxnSpPr>
      <xdr:spPr>
        <a:xfrm>
          <a:off x="15405100" y="5966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104926</xdr:rowOff>
    </xdr:to>
    <xdr:cxnSp macro="">
      <xdr:nvCxnSpPr>
        <xdr:cNvPr id="390" name="直線コネクタ 389">
          <a:extLst>
            <a:ext uri="{FF2B5EF4-FFF2-40B4-BE49-F238E27FC236}">
              <a16:creationId xmlns:a16="http://schemas.microsoft.com/office/drawing/2014/main" id="{7D504373-F847-47E4-B4FB-0FBAF4AF5399}"/>
            </a:ext>
          </a:extLst>
        </xdr:cNvPr>
        <xdr:cNvCxnSpPr/>
      </xdr:nvCxnSpPr>
      <xdr:spPr>
        <a:xfrm>
          <a:off x="14712950" y="6966675"/>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7873B5B7-F6A0-438C-8573-734C5515CF4A}"/>
            </a:ext>
          </a:extLst>
        </xdr:cNvPr>
        <xdr:cNvSpPr txBox="1"/>
      </xdr:nvSpPr>
      <xdr:spPr>
        <a:xfrm>
          <a:off x="1556385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324A2A67-590C-42D5-ACBD-0A3CCD45F0DA}"/>
            </a:ext>
          </a:extLst>
        </xdr:cNvPr>
        <xdr:cNvSpPr/>
      </xdr:nvSpPr>
      <xdr:spPr>
        <a:xfrm>
          <a:off x="15427960" y="6781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93435</xdr:rowOff>
    </xdr:to>
    <xdr:cxnSp macro="">
      <xdr:nvCxnSpPr>
        <xdr:cNvPr id="393" name="直線コネクタ 392">
          <a:extLst>
            <a:ext uri="{FF2B5EF4-FFF2-40B4-BE49-F238E27FC236}">
              <a16:creationId xmlns:a16="http://schemas.microsoft.com/office/drawing/2014/main" id="{BFFF7345-C4E3-45EB-BC05-82732660B663}"/>
            </a:ext>
          </a:extLst>
        </xdr:cNvPr>
        <xdr:cNvCxnSpPr/>
      </xdr:nvCxnSpPr>
      <xdr:spPr>
        <a:xfrm>
          <a:off x="13903960" y="6897733"/>
          <a:ext cx="80899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88AA6F60-34AF-4EC4-8CC1-26F0FCB5C8D8}"/>
            </a:ext>
          </a:extLst>
        </xdr:cNvPr>
        <xdr:cNvSpPr/>
      </xdr:nvSpPr>
      <xdr:spPr>
        <a:xfrm>
          <a:off x="14665960" y="68047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AC4359B9-659F-4A92-8C71-70D4774FDFB9}"/>
            </a:ext>
          </a:extLst>
        </xdr:cNvPr>
        <xdr:cNvSpPr txBox="1"/>
      </xdr:nvSpPr>
      <xdr:spPr>
        <a:xfrm>
          <a:off x="14370050" y="6577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24493</xdr:rowOff>
    </xdr:to>
    <xdr:cxnSp macro="">
      <xdr:nvCxnSpPr>
        <xdr:cNvPr id="396" name="直線コネクタ 395">
          <a:extLst>
            <a:ext uri="{FF2B5EF4-FFF2-40B4-BE49-F238E27FC236}">
              <a16:creationId xmlns:a16="http://schemas.microsoft.com/office/drawing/2014/main" id="{98708571-A5BA-4CE1-B5E2-28B62AF72089}"/>
            </a:ext>
          </a:extLst>
        </xdr:cNvPr>
        <xdr:cNvCxnSpPr/>
      </xdr:nvCxnSpPr>
      <xdr:spPr>
        <a:xfrm>
          <a:off x="13106400" y="6874752"/>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C766B30D-30C6-4955-8817-071A23210F29}"/>
            </a:ext>
          </a:extLst>
        </xdr:cNvPr>
        <xdr:cNvSpPr/>
      </xdr:nvSpPr>
      <xdr:spPr>
        <a:xfrm>
          <a:off x="13868400" y="68162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F5A672F8-2CDE-4334-8AE3-4D9D9CD48976}"/>
            </a:ext>
          </a:extLst>
        </xdr:cNvPr>
        <xdr:cNvSpPr txBox="1"/>
      </xdr:nvSpPr>
      <xdr:spPr>
        <a:xfrm>
          <a:off x="1355725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35983</xdr:rowOff>
    </xdr:to>
    <xdr:cxnSp macro="">
      <xdr:nvCxnSpPr>
        <xdr:cNvPr id="399" name="直線コネクタ 398">
          <a:extLst>
            <a:ext uri="{FF2B5EF4-FFF2-40B4-BE49-F238E27FC236}">
              <a16:creationId xmlns:a16="http://schemas.microsoft.com/office/drawing/2014/main" id="{95EB8136-3BC6-4737-869D-A631D2E13721}"/>
            </a:ext>
          </a:extLst>
        </xdr:cNvPr>
        <xdr:cNvCxnSpPr/>
      </xdr:nvCxnSpPr>
      <xdr:spPr>
        <a:xfrm flipV="1">
          <a:off x="12293600" y="6874752"/>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F7704A89-71C9-4073-89F2-C604395F17B7}"/>
            </a:ext>
          </a:extLst>
        </xdr:cNvPr>
        <xdr:cNvSpPr/>
      </xdr:nvSpPr>
      <xdr:spPr>
        <a:xfrm>
          <a:off x="13055600" y="683925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D090061-89C2-4F16-BFE1-A3E1C7D2B837}"/>
            </a:ext>
          </a:extLst>
        </xdr:cNvPr>
        <xdr:cNvSpPr txBox="1"/>
      </xdr:nvSpPr>
      <xdr:spPr>
        <a:xfrm>
          <a:off x="12763500" y="69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8E040DAE-0630-4E3A-81DE-E7FB019DDA11}"/>
            </a:ext>
          </a:extLst>
        </xdr:cNvPr>
        <xdr:cNvSpPr/>
      </xdr:nvSpPr>
      <xdr:spPr>
        <a:xfrm>
          <a:off x="12242800" y="6862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65773739-077D-4C53-A9A8-019C29B4E927}"/>
            </a:ext>
          </a:extLst>
        </xdr:cNvPr>
        <xdr:cNvSpPr txBox="1"/>
      </xdr:nvSpPr>
      <xdr:spPr>
        <a:xfrm>
          <a:off x="11950700" y="66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B65ABC0F-9361-4B68-92AE-60940AC03128}"/>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D625D820-7BEF-4E7C-BD6E-69122F520EF1}"/>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79C2D3F1-A5E7-4FD9-8FF4-8120CBE6ED51}"/>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83618A37-7554-461B-BEE5-E5D9B16C71F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18F4AAEA-F3B9-4C73-8526-2563B2FDF644}"/>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9" name="楕円 408">
          <a:extLst>
            <a:ext uri="{FF2B5EF4-FFF2-40B4-BE49-F238E27FC236}">
              <a16:creationId xmlns:a16="http://schemas.microsoft.com/office/drawing/2014/main" id="{AC2E7915-50BD-4A6E-8C4A-FD682ED16A3E}"/>
            </a:ext>
          </a:extLst>
        </xdr:cNvPr>
        <xdr:cNvSpPr/>
      </xdr:nvSpPr>
      <xdr:spPr>
        <a:xfrm>
          <a:off x="15427960" y="69273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10" name="公債費負担の状況該当値テキスト">
          <a:extLst>
            <a:ext uri="{FF2B5EF4-FFF2-40B4-BE49-F238E27FC236}">
              <a16:creationId xmlns:a16="http://schemas.microsoft.com/office/drawing/2014/main" id="{FC1F7724-77AB-48A4-931A-448A312841FD}"/>
            </a:ext>
          </a:extLst>
        </xdr:cNvPr>
        <xdr:cNvSpPr txBox="1"/>
      </xdr:nvSpPr>
      <xdr:spPr>
        <a:xfrm>
          <a:off x="15563850" y="689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11" name="楕円 410">
          <a:extLst>
            <a:ext uri="{FF2B5EF4-FFF2-40B4-BE49-F238E27FC236}">
              <a16:creationId xmlns:a16="http://schemas.microsoft.com/office/drawing/2014/main" id="{68993BC4-792A-4C97-941C-B71A3EE1C10C}"/>
            </a:ext>
          </a:extLst>
        </xdr:cNvPr>
        <xdr:cNvSpPr/>
      </xdr:nvSpPr>
      <xdr:spPr>
        <a:xfrm>
          <a:off x="14665960" y="6915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12" name="テキスト ボックス 411">
          <a:extLst>
            <a:ext uri="{FF2B5EF4-FFF2-40B4-BE49-F238E27FC236}">
              <a16:creationId xmlns:a16="http://schemas.microsoft.com/office/drawing/2014/main" id="{5A744990-1DFB-45B2-ACD8-73A17B17F734}"/>
            </a:ext>
          </a:extLst>
        </xdr:cNvPr>
        <xdr:cNvSpPr txBox="1"/>
      </xdr:nvSpPr>
      <xdr:spPr>
        <a:xfrm>
          <a:off x="14370050" y="700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3" name="楕円 412">
          <a:extLst>
            <a:ext uri="{FF2B5EF4-FFF2-40B4-BE49-F238E27FC236}">
              <a16:creationId xmlns:a16="http://schemas.microsoft.com/office/drawing/2014/main" id="{918B4B82-0AB9-4205-B6BB-30C034B4B24C}"/>
            </a:ext>
          </a:extLst>
        </xdr:cNvPr>
        <xdr:cNvSpPr/>
      </xdr:nvSpPr>
      <xdr:spPr>
        <a:xfrm>
          <a:off x="13868400" y="6850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4" name="テキスト ボックス 413">
          <a:extLst>
            <a:ext uri="{FF2B5EF4-FFF2-40B4-BE49-F238E27FC236}">
              <a16:creationId xmlns:a16="http://schemas.microsoft.com/office/drawing/2014/main" id="{30C683AC-A3A2-4F9D-B3D8-5C6E9F1B878D}"/>
            </a:ext>
          </a:extLst>
        </xdr:cNvPr>
        <xdr:cNvSpPr txBox="1"/>
      </xdr:nvSpPr>
      <xdr:spPr>
        <a:xfrm>
          <a:off x="13557250" y="69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5" name="楕円 414">
          <a:extLst>
            <a:ext uri="{FF2B5EF4-FFF2-40B4-BE49-F238E27FC236}">
              <a16:creationId xmlns:a16="http://schemas.microsoft.com/office/drawing/2014/main" id="{85D16B33-3F96-4A43-BD63-961CC40A1278}"/>
            </a:ext>
          </a:extLst>
        </xdr:cNvPr>
        <xdr:cNvSpPr/>
      </xdr:nvSpPr>
      <xdr:spPr>
        <a:xfrm>
          <a:off x="13055600" y="682776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416" name="テキスト ボックス 415">
          <a:extLst>
            <a:ext uri="{FF2B5EF4-FFF2-40B4-BE49-F238E27FC236}">
              <a16:creationId xmlns:a16="http://schemas.microsoft.com/office/drawing/2014/main" id="{6D22C35E-609F-4901-9484-C1289790D9CC}"/>
            </a:ext>
          </a:extLst>
        </xdr:cNvPr>
        <xdr:cNvSpPr txBox="1"/>
      </xdr:nvSpPr>
      <xdr:spPr>
        <a:xfrm>
          <a:off x="12763500" y="66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7" name="楕円 416">
          <a:extLst>
            <a:ext uri="{FF2B5EF4-FFF2-40B4-BE49-F238E27FC236}">
              <a16:creationId xmlns:a16="http://schemas.microsoft.com/office/drawing/2014/main" id="{12A8F82E-C012-44F7-8EC2-0CA083228FB4}"/>
            </a:ext>
          </a:extLst>
        </xdr:cNvPr>
        <xdr:cNvSpPr/>
      </xdr:nvSpPr>
      <xdr:spPr>
        <a:xfrm>
          <a:off x="12242800" y="6862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8" name="テキスト ボックス 417">
          <a:extLst>
            <a:ext uri="{FF2B5EF4-FFF2-40B4-BE49-F238E27FC236}">
              <a16:creationId xmlns:a16="http://schemas.microsoft.com/office/drawing/2014/main" id="{12E3221C-B860-4FD4-A2D8-7701342415D7}"/>
            </a:ext>
          </a:extLst>
        </xdr:cNvPr>
        <xdr:cNvSpPr txBox="1"/>
      </xdr:nvSpPr>
      <xdr:spPr>
        <a:xfrm>
          <a:off x="11950700" y="69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60883F30-9083-4EEA-8D62-87C737FB02D7}"/>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1B76D26-1B60-44F3-8E44-D2E583E3F23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5B3497D1-890F-460E-84A9-180DBFC7BAFD}"/>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7613DE63-BB75-450F-9F9D-A0CDF5007FE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BB9886DD-1ED5-475E-ABC2-7519ADD3255E}"/>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C913D68E-C2A8-4234-AB25-2507C5B3277F}"/>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D9C8D468-47A6-4D94-BA76-588F7F7A1EB9}"/>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154E73D7-8AF2-452A-8149-1B693ADAC3FF}"/>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1E10F503-162E-4658-9DCA-58037AB5E709}"/>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C49E75D7-5E23-4147-8D20-C3DB7B5B65BD}"/>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D1DF3204-915F-4DA2-81A6-0A1E833F920C}"/>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D573F959-4472-4A2B-967F-DC4B58C0E38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35DA296B-B835-49F7-B177-371ACCB0A404}"/>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庁舎整備事業や防災行政無線デジタル化事業などの大型事業の財源として地方債を発行したことに伴う地方債現在高の増加はあるものの、充当可能基金の増加などから将来負担額を充当可能財源等が上回り、令和２年度においても将来負担比率は算定されていない。</a:t>
          </a:r>
        </a:p>
        <a:p>
          <a:r>
            <a:rPr kumimoji="1" lang="ja-JP" altLang="en-US" sz="1200">
              <a:latin typeface="ＭＳ Ｐゴシック" panose="020B0600070205080204" pitchFamily="50" charset="-128"/>
              <a:ea typeface="ＭＳ Ｐゴシック" panose="020B0600070205080204" pitchFamily="50" charset="-128"/>
            </a:rPr>
            <a:t>　今後も地方債の計画的な発行や、定員適正化計画に基づく適正な定員管理の実施により、健全な行財政運営に努める。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488150A9-9379-40D8-9E0D-FF761B1E9F11}"/>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387FFF6F-793F-4FA3-8557-360EFD58A15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85377987-99B2-4AF0-B666-184709A4B614}"/>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399C1D66-D495-463A-9C03-639838EFC938}"/>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69EC7FDC-AF3A-458D-8842-105DF0CA3E5C}"/>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AD54E44A-54F1-44E7-9D59-27619872DCB9}"/>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B96F1F87-63C5-4B0F-8761-32B3449267A3}"/>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D3C30D22-1749-483C-8784-070D91AE7A7A}"/>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107EF682-94C1-48C2-ABAE-D0D86421F0B7}"/>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5BD1E8E2-F587-41C0-A4C7-5EF48871D1C7}"/>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46E2B097-989B-4A56-9CAB-D5E0D04849D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2431F4CD-7618-406E-B4A5-CE410A0CC744}"/>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458B2E6D-47FD-48CD-A9FB-15383460D14E}"/>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A4837BEE-3C42-4CCF-870F-A53DA36C9E4F}"/>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60316BF1-D35C-4ECD-9269-9350521F3385}"/>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B6D1ACC-D891-4F32-ACAF-459540D6D447}"/>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21935ADD-E0FA-4434-801C-CCEBDC6CE787}"/>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1DCA0D1A-85A7-4E7E-9E05-2AD917B2ED12}"/>
            </a:ext>
          </a:extLst>
        </xdr:cNvPr>
        <xdr:cNvCxnSpPr/>
      </xdr:nvCxnSpPr>
      <xdr:spPr>
        <a:xfrm flipV="1">
          <a:off x="15474950" y="2263684"/>
          <a:ext cx="0" cy="1515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7BE0359E-21F2-4130-99CA-2F3AEDBC8912}"/>
            </a:ext>
          </a:extLst>
        </xdr:cNvPr>
        <xdr:cNvSpPr txBox="1"/>
      </xdr:nvSpPr>
      <xdr:spPr>
        <a:xfrm>
          <a:off x="15563850" y="375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7D342EF1-6175-4596-9CF2-B065536AC304}"/>
            </a:ext>
          </a:extLst>
        </xdr:cNvPr>
        <xdr:cNvCxnSpPr/>
      </xdr:nvCxnSpPr>
      <xdr:spPr>
        <a:xfrm>
          <a:off x="15405100" y="3779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E311050A-27D0-4BEE-B227-67FC81EAA580}"/>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C9FFD906-DC35-4085-BEA1-4F329FA28BF5}"/>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147562</xdr:rowOff>
    </xdr:from>
    <xdr:to>
      <xdr:col>68</xdr:col>
      <xdr:colOff>152400</xdr:colOff>
      <xdr:row>14</xdr:row>
      <xdr:rowOff>26670</xdr:rowOff>
    </xdr:to>
    <xdr:cxnSp macro="">
      <xdr:nvCxnSpPr>
        <xdr:cNvPr id="454" name="直線コネクタ 453">
          <a:extLst>
            <a:ext uri="{FF2B5EF4-FFF2-40B4-BE49-F238E27FC236}">
              <a16:creationId xmlns:a16="http://schemas.microsoft.com/office/drawing/2014/main" id="{816324B4-7D32-4847-AB14-62B5814ABC7D}"/>
            </a:ext>
          </a:extLst>
        </xdr:cNvPr>
        <xdr:cNvCxnSpPr/>
      </xdr:nvCxnSpPr>
      <xdr:spPr>
        <a:xfrm flipV="1">
          <a:off x="12293600" y="2326882"/>
          <a:ext cx="8128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a:extLst>
            <a:ext uri="{FF2B5EF4-FFF2-40B4-BE49-F238E27FC236}">
              <a16:creationId xmlns:a16="http://schemas.microsoft.com/office/drawing/2014/main" id="{BC502169-4277-45BC-AB73-7F9ABA98F1F7}"/>
            </a:ext>
          </a:extLst>
        </xdr:cNvPr>
        <xdr:cNvSpPr txBox="1"/>
      </xdr:nvSpPr>
      <xdr:spPr>
        <a:xfrm>
          <a:off x="15563850" y="2508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20BAE48F-CAB5-4040-806E-A45A3D629685}"/>
            </a:ext>
          </a:extLst>
        </xdr:cNvPr>
        <xdr:cNvSpPr/>
      </xdr:nvSpPr>
      <xdr:spPr>
        <a:xfrm>
          <a:off x="15427960" y="253274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7" name="フローチャート: 判断 456">
          <a:extLst>
            <a:ext uri="{FF2B5EF4-FFF2-40B4-BE49-F238E27FC236}">
              <a16:creationId xmlns:a16="http://schemas.microsoft.com/office/drawing/2014/main" id="{489BE582-F960-46E7-AC68-C5682EE40553}"/>
            </a:ext>
          </a:extLst>
        </xdr:cNvPr>
        <xdr:cNvSpPr/>
      </xdr:nvSpPr>
      <xdr:spPr>
        <a:xfrm>
          <a:off x="14665960" y="247220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8" name="テキスト ボックス 457">
          <a:extLst>
            <a:ext uri="{FF2B5EF4-FFF2-40B4-BE49-F238E27FC236}">
              <a16:creationId xmlns:a16="http://schemas.microsoft.com/office/drawing/2014/main" id="{B87BE7AF-4C1D-4C49-8650-7AD85789A320}"/>
            </a:ext>
          </a:extLst>
        </xdr:cNvPr>
        <xdr:cNvSpPr txBox="1"/>
      </xdr:nvSpPr>
      <xdr:spPr>
        <a:xfrm>
          <a:off x="14370050" y="224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9" name="フローチャート: 判断 458">
          <a:extLst>
            <a:ext uri="{FF2B5EF4-FFF2-40B4-BE49-F238E27FC236}">
              <a16:creationId xmlns:a16="http://schemas.microsoft.com/office/drawing/2014/main" id="{D03FC78C-C3F4-4D47-BACB-EA074542047B}"/>
            </a:ext>
          </a:extLst>
        </xdr:cNvPr>
        <xdr:cNvSpPr/>
      </xdr:nvSpPr>
      <xdr:spPr>
        <a:xfrm>
          <a:off x="13868400" y="25009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0" name="テキスト ボックス 459">
          <a:extLst>
            <a:ext uri="{FF2B5EF4-FFF2-40B4-BE49-F238E27FC236}">
              <a16:creationId xmlns:a16="http://schemas.microsoft.com/office/drawing/2014/main" id="{BEEF4AD2-53C1-4FB1-87C6-375843C2CC78}"/>
            </a:ext>
          </a:extLst>
        </xdr:cNvPr>
        <xdr:cNvSpPr txBox="1"/>
      </xdr:nvSpPr>
      <xdr:spPr>
        <a:xfrm>
          <a:off x="13557250" y="227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1" name="フローチャート: 判断 460">
          <a:extLst>
            <a:ext uri="{FF2B5EF4-FFF2-40B4-BE49-F238E27FC236}">
              <a16:creationId xmlns:a16="http://schemas.microsoft.com/office/drawing/2014/main" id="{F4EC5021-BDE8-439A-922E-51AD15AEF99A}"/>
            </a:ext>
          </a:extLst>
        </xdr:cNvPr>
        <xdr:cNvSpPr/>
      </xdr:nvSpPr>
      <xdr:spPr>
        <a:xfrm>
          <a:off x="13055600" y="25522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2" name="テキスト ボックス 461">
          <a:extLst>
            <a:ext uri="{FF2B5EF4-FFF2-40B4-BE49-F238E27FC236}">
              <a16:creationId xmlns:a16="http://schemas.microsoft.com/office/drawing/2014/main" id="{E27A1A72-BCD5-4AE2-A5F4-CE7DFC10C47C}"/>
            </a:ext>
          </a:extLst>
        </xdr:cNvPr>
        <xdr:cNvSpPr txBox="1"/>
      </xdr:nvSpPr>
      <xdr:spPr>
        <a:xfrm>
          <a:off x="12763500" y="263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3" name="フローチャート: 判断 462">
          <a:extLst>
            <a:ext uri="{FF2B5EF4-FFF2-40B4-BE49-F238E27FC236}">
              <a16:creationId xmlns:a16="http://schemas.microsoft.com/office/drawing/2014/main" id="{354BA982-948A-4846-B0F8-63A39FAE53D4}"/>
            </a:ext>
          </a:extLst>
        </xdr:cNvPr>
        <xdr:cNvSpPr/>
      </xdr:nvSpPr>
      <xdr:spPr>
        <a:xfrm>
          <a:off x="12242800" y="257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4" name="テキスト ボックス 463">
          <a:extLst>
            <a:ext uri="{FF2B5EF4-FFF2-40B4-BE49-F238E27FC236}">
              <a16:creationId xmlns:a16="http://schemas.microsoft.com/office/drawing/2014/main" id="{EA3E9679-A547-4B06-B0FF-3B8778793957}"/>
            </a:ext>
          </a:extLst>
        </xdr:cNvPr>
        <xdr:cNvSpPr txBox="1"/>
      </xdr:nvSpPr>
      <xdr:spPr>
        <a:xfrm>
          <a:off x="11950700" y="26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9AB5D46-E391-4170-94FF-77168EFAF14F}"/>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9E86B90D-6549-4F05-B284-2BD28D58501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91D2FA43-97CA-4232-ACF6-0F9F02C77DB9}"/>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D0AA3441-D62E-4C15-8E72-E2D02DD4ABCB}"/>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DAA78506-A996-48C6-8007-C00B765451A7}"/>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96762</xdr:rowOff>
    </xdr:from>
    <xdr:to>
      <xdr:col>68</xdr:col>
      <xdr:colOff>203200</xdr:colOff>
      <xdr:row>14</xdr:row>
      <xdr:rowOff>26912</xdr:rowOff>
    </xdr:to>
    <xdr:sp macro="" textlink="">
      <xdr:nvSpPr>
        <xdr:cNvPr id="470" name="楕円 469">
          <a:extLst>
            <a:ext uri="{FF2B5EF4-FFF2-40B4-BE49-F238E27FC236}">
              <a16:creationId xmlns:a16="http://schemas.microsoft.com/office/drawing/2014/main" id="{5C666CB2-A6DC-4608-83FC-80C6B8FB740C}"/>
            </a:ext>
          </a:extLst>
        </xdr:cNvPr>
        <xdr:cNvSpPr/>
      </xdr:nvSpPr>
      <xdr:spPr>
        <a:xfrm>
          <a:off x="13055600" y="227608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37089</xdr:rowOff>
    </xdr:from>
    <xdr:ext cx="762000" cy="259045"/>
    <xdr:sp macro="" textlink="">
      <xdr:nvSpPr>
        <xdr:cNvPr id="471" name="テキスト ボックス 470">
          <a:extLst>
            <a:ext uri="{FF2B5EF4-FFF2-40B4-BE49-F238E27FC236}">
              <a16:creationId xmlns:a16="http://schemas.microsoft.com/office/drawing/2014/main" id="{A9EC268B-ECEF-4E75-BBC5-800427BF3387}"/>
            </a:ext>
          </a:extLst>
        </xdr:cNvPr>
        <xdr:cNvSpPr txBox="1"/>
      </xdr:nvSpPr>
      <xdr:spPr>
        <a:xfrm>
          <a:off x="12763500" y="204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72" name="楕円 471">
          <a:extLst>
            <a:ext uri="{FF2B5EF4-FFF2-40B4-BE49-F238E27FC236}">
              <a16:creationId xmlns:a16="http://schemas.microsoft.com/office/drawing/2014/main" id="{6EC3ACFE-CB15-4855-BD50-8F0BB3262C5D}"/>
            </a:ext>
          </a:extLst>
        </xdr:cNvPr>
        <xdr:cNvSpPr/>
      </xdr:nvSpPr>
      <xdr:spPr>
        <a:xfrm>
          <a:off x="12242800" y="232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87647</xdr:rowOff>
    </xdr:from>
    <xdr:ext cx="762000" cy="259045"/>
    <xdr:sp macro="" textlink="">
      <xdr:nvSpPr>
        <xdr:cNvPr id="473" name="テキスト ボックス 472">
          <a:extLst>
            <a:ext uri="{FF2B5EF4-FFF2-40B4-BE49-F238E27FC236}">
              <a16:creationId xmlns:a16="http://schemas.microsoft.com/office/drawing/2014/main" id="{ADE13235-E69B-486E-9499-148170E99679}"/>
            </a:ext>
          </a:extLst>
        </xdr:cNvPr>
        <xdr:cNvSpPr txBox="1"/>
      </xdr:nvSpPr>
      <xdr:spPr>
        <a:xfrm>
          <a:off x="11950700" y="20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72D80B4E-5DFB-4F71-B180-00442779EFC3}"/>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E35F0F8-662B-4041-886E-0D201E4C59F2}"/>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BB39293-E68E-4160-9BFE-44217FB22C46}"/>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145B8DC-9CF0-438E-B538-9D534BBB5B5A}"/>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1C2EFEE-1D3E-4419-9864-EABF4A990F2F}"/>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3E2F566-E88F-4932-A0D0-B4C9C1994E70}"/>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4EC5765-0894-4511-BE3E-ACA0337197AB}"/>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970776E6-C585-49FF-8E20-86C4C6B23C66}"/>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589B12E-2E32-4AE7-B850-C5C5DF4BB288}"/>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B1B43D5-1279-4DC8-97CF-788FBF1C8B1B}"/>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6B5AF56-130D-492F-8000-17DAF9A4C022}"/>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DE1825B-E7E9-4A25-AF1F-8B3D2837F4DB}"/>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3FA8D5B-1673-4D0C-B433-F57A5B209B9D}"/>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7C1B7CC-C5D1-4953-8E5F-144735285E19}"/>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C6077C2E-EB60-4382-A9E8-E73F7F022A03}"/>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1B11CDF9-E6F6-4D72-A12D-A9CCA9FFA359}"/>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2251F04-6A0A-4F5B-87FA-8B7CD30BAA4A}"/>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354973B-F73B-41B3-B5AC-FBB58D5832E5}"/>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C64A2C2-740D-4439-A195-3A0257D4C236}"/>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471C4DBB-148E-4C23-9070-509B359708B6}"/>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9AB9F57-5EE1-4A0C-9C16-3F92BFDCF6BD}"/>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D4A2FEFA-6EF9-4014-9E53-69D0A8B09C2E}"/>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C45DC04-0D56-42BE-ABE4-EA407A2F10D0}"/>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55CC8FC-9999-48C0-A14F-242586E06425}"/>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5EE7A29-FDDC-49AD-82BE-B75D7D49E87D}"/>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E0C12D8-D1F9-4E1D-9911-AA4DA3A14C5B}"/>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71348539-D300-4913-B42C-E466B722C3A3}"/>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4F4B90DF-0441-41D8-935E-69A3FAF995E3}"/>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4C03511-D3E1-4FE9-B963-2D6B63A9C2EB}"/>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A7FF0A5-45C2-4355-9F53-9085999E39E9}"/>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B035CF73-AA23-487F-AA5C-C748E6B17A0F}"/>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96A1839-3660-4D19-BA23-641A1F3B9B52}"/>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4565811-ACB3-489C-ACBD-24CB796D0B79}"/>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462C11E-F848-4EEB-9562-B88594B341FA}"/>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1D3B7D2-6A6B-46D7-B799-353A7CF5B99B}"/>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9E2DE94A-55BA-4960-9B22-26C7D1265014}"/>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1DE06D0-6634-44D4-8D75-9358A5FCFC92}"/>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416D3BD-1820-4B99-919A-AB82E9A32FE7}"/>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0FF8ACE-CB73-4267-A5DA-2568ACBDBFB7}"/>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77E3D11E-A1AB-4D38-B3A0-49A950DF0AFE}"/>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FDD7B16-A4EB-4A0A-9F68-5A49B4B9DB39}"/>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AD85BC8-F6FC-4DD9-95EE-C5E74D92EFC1}"/>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3B0002EA-B3B4-470F-B878-9778F2A44E8E}"/>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件費に係る経常収支比率は、再任用職員の配置や新規採用の抑制、各種手当の廃止や見直し、指定管理者制度の導入や直営業務の民間委託などの取組を進めるなど、人件費の削減に努めているが、令和２年度は、会計年度任用職員制度の開始に伴う報酬や期末手当の増加などにより、前年度に比べ</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28.3</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今後も引き続き、定員適正化計画に基づき、人件費の削減に努める。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61D640F-C2A0-4DDC-AD3A-9E57C8599084}"/>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D82EE1D-54C9-459E-974E-E933D1744FFF}"/>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DBDA1765-6784-405C-BC74-6C42B636984E}"/>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57C197DB-01E8-4236-BA94-F593D7F27F3F}"/>
            </a:ext>
          </a:extLst>
        </xdr:cNvPr>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547CAC62-6A0B-4F45-838F-E4C3F4B525B7}"/>
            </a:ext>
          </a:extLst>
        </xdr:cNvPr>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A6A7C313-EF19-4CF6-BD72-6DB646916B98}"/>
            </a:ext>
          </a:extLst>
        </xdr:cNvPr>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D5C4EA1-265E-41C1-8FD1-E6FD03FDD0A7}"/>
            </a:ext>
          </a:extLst>
        </xdr:cNvPr>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186B5125-76E3-4BEB-9BFD-230B5A1D5485}"/>
            </a:ext>
          </a:extLst>
        </xdr:cNvPr>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1481B764-3006-4307-ADDD-99DB7EC9ECF3}"/>
            </a:ext>
          </a:extLst>
        </xdr:cNvPr>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B67B9477-8531-48D4-BF0C-0EAE17A0F863}"/>
            </a:ext>
          </a:extLst>
        </xdr:cNvPr>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D2110D8E-06CA-4770-B732-5376473F1E62}"/>
            </a:ext>
          </a:extLst>
        </xdr:cNvPr>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CA5340B-2113-482C-9042-BB21E6D1AE57}"/>
            </a:ext>
          </a:extLst>
        </xdr:cNvPr>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2E99600C-70CB-4754-838E-0B2709632F9F}"/>
            </a:ext>
          </a:extLst>
        </xdr:cNvPr>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77B8442-5CF2-41A0-91DD-2FC4E33A71CD}"/>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65C5A2F0-46C0-4DF5-BD10-FCF40DFCD940}"/>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FDDE5024-BC98-4F3B-B3D2-FA0AF99DFC24}"/>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9DBDAC14-054B-45C1-957E-45B9DDE9DAB9}"/>
            </a:ext>
          </a:extLst>
        </xdr:cNvPr>
        <xdr:cNvCxnSpPr/>
      </xdr:nvCxnSpPr>
      <xdr:spPr>
        <a:xfrm flipV="1">
          <a:off x="4414520" y="56476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2DED043-E02E-4F8F-B0B0-689630D6FA45}"/>
            </a:ext>
          </a:extLst>
        </xdr:cNvPr>
        <xdr:cNvSpPr txBox="1"/>
      </xdr:nvSpPr>
      <xdr:spPr>
        <a:xfrm>
          <a:off x="4503420" y="698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D140E6D7-FA56-4723-A28B-25BB9DE890FD}"/>
            </a:ext>
          </a:extLst>
        </xdr:cNvPr>
        <xdr:cNvCxnSpPr/>
      </xdr:nvCxnSpPr>
      <xdr:spPr>
        <a:xfrm>
          <a:off x="4342765" y="70116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BF1CBE95-520C-498C-BE22-C17065D708AF}"/>
            </a:ext>
          </a:extLst>
        </xdr:cNvPr>
        <xdr:cNvSpPr txBox="1"/>
      </xdr:nvSpPr>
      <xdr:spPr>
        <a:xfrm>
          <a:off x="450342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4C778C9F-662A-45A5-9538-8C1272C7DFEC}"/>
            </a:ext>
          </a:extLst>
        </xdr:cNvPr>
        <xdr:cNvCxnSpPr/>
      </xdr:nvCxnSpPr>
      <xdr:spPr>
        <a:xfrm>
          <a:off x="4342765" y="56476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30B923C5-ED9F-4FBF-AF41-03C4BD772559}"/>
            </a:ext>
          </a:extLst>
        </xdr:cNvPr>
        <xdr:cNvCxnSpPr/>
      </xdr:nvCxnSpPr>
      <xdr:spPr>
        <a:xfrm>
          <a:off x="3654425" y="6356350"/>
          <a:ext cx="760095"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A354EFB0-7C34-49E6-964C-AF860E1A06CB}"/>
            </a:ext>
          </a:extLst>
        </xdr:cNvPr>
        <xdr:cNvSpPr txBox="1"/>
      </xdr:nvSpPr>
      <xdr:spPr>
        <a:xfrm>
          <a:off x="450342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FC61DDE5-EB3C-426B-AD1F-F0CD8563DCF8}"/>
            </a:ext>
          </a:extLst>
        </xdr:cNvPr>
        <xdr:cNvSpPr/>
      </xdr:nvSpPr>
      <xdr:spPr>
        <a:xfrm>
          <a:off x="4380865" y="62293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D5184F84-A65F-4445-913E-36AD2E91312D}"/>
            </a:ext>
          </a:extLst>
        </xdr:cNvPr>
        <xdr:cNvCxnSpPr/>
      </xdr:nvCxnSpPr>
      <xdr:spPr>
        <a:xfrm flipV="1">
          <a:off x="2841625" y="6356350"/>
          <a:ext cx="8128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87C8537-357A-4319-809A-7995BAE53228}"/>
            </a:ext>
          </a:extLst>
        </xdr:cNvPr>
        <xdr:cNvSpPr/>
      </xdr:nvSpPr>
      <xdr:spPr>
        <a:xfrm>
          <a:off x="3611245" y="6096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7CC05862-493F-46AF-B2B1-645D6B63B08C}"/>
            </a:ext>
          </a:extLst>
        </xdr:cNvPr>
        <xdr:cNvSpPr txBox="1"/>
      </xdr:nvSpPr>
      <xdr:spPr>
        <a:xfrm>
          <a:off x="329819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A5EE8B38-4A4E-4727-B1F3-2EB9BEA8C61E}"/>
            </a:ext>
          </a:extLst>
        </xdr:cNvPr>
        <xdr:cNvCxnSpPr/>
      </xdr:nvCxnSpPr>
      <xdr:spPr>
        <a:xfrm flipV="1">
          <a:off x="2021205" y="6363970"/>
          <a:ext cx="8204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373FBC6E-4038-4B6F-971F-B0107E4C8207}"/>
            </a:ext>
          </a:extLst>
        </xdr:cNvPr>
        <xdr:cNvSpPr/>
      </xdr:nvSpPr>
      <xdr:spPr>
        <a:xfrm>
          <a:off x="2790825"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7C905C9-9BC8-4206-AAA3-42841E9AD8BF}"/>
            </a:ext>
          </a:extLst>
        </xdr:cNvPr>
        <xdr:cNvSpPr txBox="1"/>
      </xdr:nvSpPr>
      <xdr:spPr>
        <a:xfrm>
          <a:off x="2494915"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50F30EC2-BD5B-47CC-B95B-CB5A4D29503B}"/>
            </a:ext>
          </a:extLst>
        </xdr:cNvPr>
        <xdr:cNvCxnSpPr/>
      </xdr:nvCxnSpPr>
      <xdr:spPr>
        <a:xfrm>
          <a:off x="1217930" y="6333490"/>
          <a:ext cx="8032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D9CDBBB8-1672-4EE8-BDB6-7847B995F96E}"/>
            </a:ext>
          </a:extLst>
        </xdr:cNvPr>
        <xdr:cNvSpPr/>
      </xdr:nvSpPr>
      <xdr:spPr>
        <a:xfrm>
          <a:off x="1987550" y="60883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CD7ABE56-FB92-49C7-B3C2-BA85013FF734}"/>
            </a:ext>
          </a:extLst>
        </xdr:cNvPr>
        <xdr:cNvSpPr txBox="1"/>
      </xdr:nvSpPr>
      <xdr:spPr>
        <a:xfrm>
          <a:off x="1674495"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4697919F-8CD6-4D84-881A-00D433D61F07}"/>
            </a:ext>
          </a:extLst>
        </xdr:cNvPr>
        <xdr:cNvSpPr/>
      </xdr:nvSpPr>
      <xdr:spPr>
        <a:xfrm>
          <a:off x="116713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BDEA1955-3EAE-423F-BF3C-49BA1A082DAE}"/>
            </a:ext>
          </a:extLst>
        </xdr:cNvPr>
        <xdr:cNvSpPr txBox="1"/>
      </xdr:nvSpPr>
      <xdr:spPr>
        <a:xfrm>
          <a:off x="87122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9C40B12C-92AB-4CBF-9ADF-4E2CDC2FD867}"/>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53E12F63-8F9C-4FE4-9450-4C4F0AD0E16F}"/>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7DE92F21-5220-4B35-B71D-3F307B4CA89C}"/>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5BF25E19-91D2-4371-9BFB-4453B9514797}"/>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21C942BD-7DB7-40B6-AA91-2AB3825A0D33}"/>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51B0A6DD-E3B0-41D9-B055-771F2C692622}"/>
            </a:ext>
          </a:extLst>
        </xdr:cNvPr>
        <xdr:cNvSpPr/>
      </xdr:nvSpPr>
      <xdr:spPr>
        <a:xfrm>
          <a:off x="4380865" y="64693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123C1006-2A01-4EA4-8A93-7B90B53D7906}"/>
            </a:ext>
          </a:extLst>
        </xdr:cNvPr>
        <xdr:cNvSpPr txBox="1"/>
      </xdr:nvSpPr>
      <xdr:spPr>
        <a:xfrm>
          <a:off x="450342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67D3D106-C2E2-451B-9C3F-45C850EDD8B2}"/>
            </a:ext>
          </a:extLst>
        </xdr:cNvPr>
        <xdr:cNvSpPr/>
      </xdr:nvSpPr>
      <xdr:spPr>
        <a:xfrm>
          <a:off x="3611245" y="6305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C77F89CE-2958-468F-8E0C-68D3E82564B9}"/>
            </a:ext>
          </a:extLst>
        </xdr:cNvPr>
        <xdr:cNvSpPr txBox="1"/>
      </xdr:nvSpPr>
      <xdr:spPr>
        <a:xfrm>
          <a:off x="329819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BDC303C5-3859-4E7B-AC34-3795E8C4E7D2}"/>
            </a:ext>
          </a:extLst>
        </xdr:cNvPr>
        <xdr:cNvSpPr/>
      </xdr:nvSpPr>
      <xdr:spPr>
        <a:xfrm>
          <a:off x="2790825" y="6313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9B7E0018-1AFD-4515-9115-012FA98E4FE8}"/>
            </a:ext>
          </a:extLst>
        </xdr:cNvPr>
        <xdr:cNvSpPr txBox="1"/>
      </xdr:nvSpPr>
      <xdr:spPr>
        <a:xfrm>
          <a:off x="2494915"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8FF8AEA-5730-430D-BA7E-6ECE3CF94FC2}"/>
            </a:ext>
          </a:extLst>
        </xdr:cNvPr>
        <xdr:cNvSpPr/>
      </xdr:nvSpPr>
      <xdr:spPr>
        <a:xfrm>
          <a:off x="1987550" y="63284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B6AB8D8A-4125-4866-9A55-907DA2D36395}"/>
            </a:ext>
          </a:extLst>
        </xdr:cNvPr>
        <xdr:cNvSpPr txBox="1"/>
      </xdr:nvSpPr>
      <xdr:spPr>
        <a:xfrm>
          <a:off x="1674495"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16657FF4-9074-4DD2-B0BB-4D61AFAF0B06}"/>
            </a:ext>
          </a:extLst>
        </xdr:cNvPr>
        <xdr:cNvSpPr/>
      </xdr:nvSpPr>
      <xdr:spPr>
        <a:xfrm>
          <a:off x="1167130" y="6282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517FD0E8-DA3B-4C1B-8639-588D2B24114B}"/>
            </a:ext>
          </a:extLst>
        </xdr:cNvPr>
        <xdr:cNvSpPr txBox="1"/>
      </xdr:nvSpPr>
      <xdr:spPr>
        <a:xfrm>
          <a:off x="87122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47E378D5-F2B4-4ABA-BB56-5202D683B559}"/>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9205C198-AE61-4B1E-B83D-0D317097CCFB}"/>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4DD4FB44-B62A-4498-9CCA-4EFB64E80A2D}"/>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E59A2BE-D8F3-4935-BB68-F58E09B5E656}"/>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D49C6457-7894-4760-8023-D4C46EFDB600}"/>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17A7E96A-F3A0-4927-BCB5-7E0D51A67B06}"/>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7871F6B-0B2C-4FEE-8E62-40AD5A62CC6E}"/>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AEFBF37C-1FAF-4617-A7B6-2E3CDE8E6B33}"/>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16891300-2469-4A69-8365-E348AFC508DF}"/>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29B73DCA-CE19-48F5-A569-A6FFC5B480EE}"/>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623E76B-049D-49AD-B445-A069D44719F7}"/>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物件費に係る経常収支比率は、類似団体や全国平均と比較して下回っている状況であるが、近年は増加傾向となっている。</a:t>
          </a:r>
        </a:p>
        <a:p>
          <a:r>
            <a:rPr kumimoji="1" lang="ja-JP" altLang="en-US" sz="1150">
              <a:latin typeface="ＭＳ Ｐゴシック" panose="020B0600070205080204" pitchFamily="50" charset="-128"/>
              <a:ea typeface="ＭＳ Ｐゴシック" panose="020B0600070205080204" pitchFamily="50" charset="-128"/>
            </a:rPr>
            <a:t>　令和２年度は、ほぼ前年度並みで推移しているものの、今後も引き続き各施設における指定管理者制度の活用や民間委託などに取り組み、経費の削減に努める。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3FA863B2-2285-4B3C-A862-AB915C2B4539}"/>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F5EF96D0-170E-4AF2-8457-A93C28BEF866}"/>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B616868F-FB90-4A50-87F1-76AB28BEEB15}"/>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4DB6E815-68A7-48DF-8756-0E3DE1E37DC2}"/>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7241F7BE-8DCD-478D-A42F-85AB9C67AF54}"/>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A3DABF2-1918-4F10-BE59-0B697368AF9C}"/>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7DB89F70-37FE-4AC4-AD91-D2BF28749DD2}"/>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81658514-E8F1-4B48-9933-B80F20DE0E40}"/>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F03D6B7F-BC83-42B2-845D-77C318D7CF90}"/>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26D30942-160A-4BE7-90DB-D802E37B59CF}"/>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CCC79A54-4840-4DF5-AC95-E53E713B4A4F}"/>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2F2C6051-3683-4273-9735-420589C536B8}"/>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F07C6389-DCF5-4B4D-AB36-5BBA688C5D3F}"/>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5FB2B5F5-98FF-47CA-9D2E-0684374911F9}"/>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742E9D53-E0E9-465B-BBA4-E8BF83B5C18B}"/>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FEEFDA7E-8DA9-4D3E-A63F-707140F78734}"/>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7CC89ABD-2DBB-4F7F-B1FF-46376EF741EB}"/>
            </a:ext>
          </a:extLst>
        </xdr:cNvPr>
        <xdr:cNvCxnSpPr/>
      </xdr:nvCxnSpPr>
      <xdr:spPr>
        <a:xfrm flipV="1">
          <a:off x="15104110" y="239776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49B2CDB7-5755-4DF7-8068-92CAA300A2A9}"/>
            </a:ext>
          </a:extLst>
        </xdr:cNvPr>
        <xdr:cNvSpPr txBox="1"/>
      </xdr:nvSpPr>
      <xdr:spPr>
        <a:xfrm>
          <a:off x="15177770" y="356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8085EE43-120F-4583-9BD6-D3181544BD10}"/>
            </a:ext>
          </a:extLst>
        </xdr:cNvPr>
        <xdr:cNvCxnSpPr/>
      </xdr:nvCxnSpPr>
      <xdr:spPr>
        <a:xfrm>
          <a:off x="15015210" y="35979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1905D821-FA5A-458A-9221-3EF158C696E6}"/>
            </a:ext>
          </a:extLst>
        </xdr:cNvPr>
        <xdr:cNvSpPr txBox="1"/>
      </xdr:nvSpPr>
      <xdr:spPr>
        <a:xfrm>
          <a:off x="1517777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70BD97D0-EAC9-4BD4-86D6-91D24685DFDA}"/>
            </a:ext>
          </a:extLst>
        </xdr:cNvPr>
        <xdr:cNvCxnSpPr/>
      </xdr:nvCxnSpPr>
      <xdr:spPr>
        <a:xfrm>
          <a:off x="15015210" y="23977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A94884CA-DC1D-462D-BD04-38A5D65F8D5A}"/>
            </a:ext>
          </a:extLst>
        </xdr:cNvPr>
        <xdr:cNvCxnSpPr/>
      </xdr:nvCxnSpPr>
      <xdr:spPr>
        <a:xfrm flipV="1">
          <a:off x="14334490" y="2771140"/>
          <a:ext cx="7696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DC777373-B220-406C-A34D-60738F934152}"/>
            </a:ext>
          </a:extLst>
        </xdr:cNvPr>
        <xdr:cNvSpPr txBox="1"/>
      </xdr:nvSpPr>
      <xdr:spPr>
        <a:xfrm>
          <a:off x="1517777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9C0F43DC-47ED-4E33-9F75-83C0DD40A2F5}"/>
            </a:ext>
          </a:extLst>
        </xdr:cNvPr>
        <xdr:cNvSpPr/>
      </xdr:nvSpPr>
      <xdr:spPr>
        <a:xfrm>
          <a:off x="15053310" y="276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104140</xdr:rowOff>
    </xdr:to>
    <xdr:cxnSp macro="">
      <xdr:nvCxnSpPr>
        <xdr:cNvPr id="130" name="直線コネクタ 129">
          <a:extLst>
            <a:ext uri="{FF2B5EF4-FFF2-40B4-BE49-F238E27FC236}">
              <a16:creationId xmlns:a16="http://schemas.microsoft.com/office/drawing/2014/main" id="{CB1D48D9-4BA9-41D7-A802-2B2DE220CE53}"/>
            </a:ext>
          </a:extLst>
        </xdr:cNvPr>
        <xdr:cNvCxnSpPr/>
      </xdr:nvCxnSpPr>
      <xdr:spPr>
        <a:xfrm>
          <a:off x="13531215" y="2771140"/>
          <a:ext cx="8032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25F297A5-13B0-4E4A-AC64-A7799DE5CDDD}"/>
            </a:ext>
          </a:extLst>
        </xdr:cNvPr>
        <xdr:cNvSpPr/>
      </xdr:nvSpPr>
      <xdr:spPr>
        <a:xfrm>
          <a:off x="14283690" y="285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2EBC61E9-2B20-47F1-8656-762449C7B19B}"/>
            </a:ext>
          </a:extLst>
        </xdr:cNvPr>
        <xdr:cNvSpPr txBox="1"/>
      </xdr:nvSpPr>
      <xdr:spPr>
        <a:xfrm>
          <a:off x="1398778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1E6608FA-7D16-4DCB-9672-D2712DAD40ED}"/>
            </a:ext>
          </a:extLst>
        </xdr:cNvPr>
        <xdr:cNvCxnSpPr/>
      </xdr:nvCxnSpPr>
      <xdr:spPr>
        <a:xfrm>
          <a:off x="12710795" y="2763520"/>
          <a:ext cx="8204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E05B6DA2-C508-49C9-A6B7-E43A8A363E4F}"/>
            </a:ext>
          </a:extLst>
        </xdr:cNvPr>
        <xdr:cNvSpPr/>
      </xdr:nvSpPr>
      <xdr:spPr>
        <a:xfrm>
          <a:off x="13480415" y="28346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E380FAF-BF27-436E-8384-F1CF36070C2E}"/>
            </a:ext>
          </a:extLst>
        </xdr:cNvPr>
        <xdr:cNvSpPr txBox="1"/>
      </xdr:nvSpPr>
      <xdr:spPr>
        <a:xfrm>
          <a:off x="1316736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81280</xdr:rowOff>
    </xdr:to>
    <xdr:cxnSp macro="">
      <xdr:nvCxnSpPr>
        <xdr:cNvPr id="136" name="直線コネクタ 135">
          <a:extLst>
            <a:ext uri="{FF2B5EF4-FFF2-40B4-BE49-F238E27FC236}">
              <a16:creationId xmlns:a16="http://schemas.microsoft.com/office/drawing/2014/main" id="{510A910B-A53F-479D-A613-FB941B026834}"/>
            </a:ext>
          </a:extLst>
        </xdr:cNvPr>
        <xdr:cNvCxnSpPr/>
      </xdr:nvCxnSpPr>
      <xdr:spPr>
        <a:xfrm>
          <a:off x="11890375" y="272542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F24D5BF3-641E-404C-A4E2-0D46DC4AA1B2}"/>
            </a:ext>
          </a:extLst>
        </xdr:cNvPr>
        <xdr:cNvSpPr/>
      </xdr:nvSpPr>
      <xdr:spPr>
        <a:xfrm>
          <a:off x="12659995" y="2811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B2639D6D-7446-4A70-9FBD-3650438329A5}"/>
            </a:ext>
          </a:extLst>
        </xdr:cNvPr>
        <xdr:cNvSpPr txBox="1"/>
      </xdr:nvSpPr>
      <xdr:spPr>
        <a:xfrm>
          <a:off x="12364085"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44F013FD-FA0A-4682-BDD1-6A7953F2C094}"/>
            </a:ext>
          </a:extLst>
        </xdr:cNvPr>
        <xdr:cNvSpPr/>
      </xdr:nvSpPr>
      <xdr:spPr>
        <a:xfrm>
          <a:off x="11856720" y="27889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C9C9FC92-40DF-4A58-843A-85EB48A568EF}"/>
            </a:ext>
          </a:extLst>
        </xdr:cNvPr>
        <xdr:cNvSpPr txBox="1"/>
      </xdr:nvSpPr>
      <xdr:spPr>
        <a:xfrm>
          <a:off x="11543665"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AA0B9600-03FA-4D92-A1EF-A5ADCB026B6F}"/>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FE857579-B63F-4E17-A6A2-946E7FD91678}"/>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5F5A6F4-4B57-4823-B4B1-0FA60BA953D2}"/>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16611B2B-6862-4A31-A998-45B205A188E9}"/>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F44D1895-E2E1-4D4B-B1B3-E6D4BBAAF692}"/>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6E53378D-292A-4907-B443-50FE8D8A52A9}"/>
            </a:ext>
          </a:extLst>
        </xdr:cNvPr>
        <xdr:cNvSpPr/>
      </xdr:nvSpPr>
      <xdr:spPr>
        <a:xfrm>
          <a:off x="1505331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69449B32-B9D0-4B82-BA78-085724722A43}"/>
            </a:ext>
          </a:extLst>
        </xdr:cNvPr>
        <xdr:cNvSpPr txBox="1"/>
      </xdr:nvSpPr>
      <xdr:spPr>
        <a:xfrm>
          <a:off x="1517777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a:extLst>
            <a:ext uri="{FF2B5EF4-FFF2-40B4-BE49-F238E27FC236}">
              <a16:creationId xmlns:a16="http://schemas.microsoft.com/office/drawing/2014/main" id="{78FDFC28-62CC-4E2A-83D6-B2A4BFBA143F}"/>
            </a:ext>
          </a:extLst>
        </xdr:cNvPr>
        <xdr:cNvSpPr/>
      </xdr:nvSpPr>
      <xdr:spPr>
        <a:xfrm>
          <a:off x="1428369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a:extLst>
            <a:ext uri="{FF2B5EF4-FFF2-40B4-BE49-F238E27FC236}">
              <a16:creationId xmlns:a16="http://schemas.microsoft.com/office/drawing/2014/main" id="{3E9DA409-4AA8-4CF8-9981-0B391171E1C0}"/>
            </a:ext>
          </a:extLst>
        </xdr:cNvPr>
        <xdr:cNvSpPr txBox="1"/>
      </xdr:nvSpPr>
      <xdr:spPr>
        <a:xfrm>
          <a:off x="1398778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BD1B196E-DE59-4AA7-9DE0-5BC674438C56}"/>
            </a:ext>
          </a:extLst>
        </xdr:cNvPr>
        <xdr:cNvSpPr/>
      </xdr:nvSpPr>
      <xdr:spPr>
        <a:xfrm>
          <a:off x="13480415" y="27203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F599DBF0-04AA-4E51-91EF-8E10E07BD94D}"/>
            </a:ext>
          </a:extLst>
        </xdr:cNvPr>
        <xdr:cNvSpPr txBox="1"/>
      </xdr:nvSpPr>
      <xdr:spPr>
        <a:xfrm>
          <a:off x="1316736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a:extLst>
            <a:ext uri="{FF2B5EF4-FFF2-40B4-BE49-F238E27FC236}">
              <a16:creationId xmlns:a16="http://schemas.microsoft.com/office/drawing/2014/main" id="{2C91EE94-8923-45F1-B9BA-3A53D4262BFB}"/>
            </a:ext>
          </a:extLst>
        </xdr:cNvPr>
        <xdr:cNvSpPr/>
      </xdr:nvSpPr>
      <xdr:spPr>
        <a:xfrm>
          <a:off x="12659995"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4C1C8C60-C293-4B75-B527-FE0A6A6F82AC}"/>
            </a:ext>
          </a:extLst>
        </xdr:cNvPr>
        <xdr:cNvSpPr txBox="1"/>
      </xdr:nvSpPr>
      <xdr:spPr>
        <a:xfrm>
          <a:off x="12364085"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a:extLst>
            <a:ext uri="{FF2B5EF4-FFF2-40B4-BE49-F238E27FC236}">
              <a16:creationId xmlns:a16="http://schemas.microsoft.com/office/drawing/2014/main" id="{1B00F3EE-A994-4EF0-A60F-B2EC2BA6F08D}"/>
            </a:ext>
          </a:extLst>
        </xdr:cNvPr>
        <xdr:cNvSpPr/>
      </xdr:nvSpPr>
      <xdr:spPr>
        <a:xfrm>
          <a:off x="11856720" y="26784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5" name="テキスト ボックス 154">
          <a:extLst>
            <a:ext uri="{FF2B5EF4-FFF2-40B4-BE49-F238E27FC236}">
              <a16:creationId xmlns:a16="http://schemas.microsoft.com/office/drawing/2014/main" id="{D31C61D8-41F0-4DE1-9207-2A497D0F4AB4}"/>
            </a:ext>
          </a:extLst>
        </xdr:cNvPr>
        <xdr:cNvSpPr txBox="1"/>
      </xdr:nvSpPr>
      <xdr:spPr>
        <a:xfrm>
          <a:off x="11543665"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74821F1A-47CE-40D9-B276-330453FBE4B3}"/>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CC1D1AB5-6720-4B7C-9B25-3682E5AEA7B2}"/>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7261DDB3-0C9F-4A35-B572-58FC1D3EA17A}"/>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148AF173-0A90-458B-9710-7DD6FF1927BC}"/>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CF450D4E-A699-4C47-A45F-BAB6743507D1}"/>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2B5A4715-5AB9-4C9B-85C1-4200D654D26B}"/>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274088B0-E521-4BD0-9452-C44F3D05BD7F}"/>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3DC83031-CFA5-46B9-99BA-82A8B30DEA75}"/>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2CCCB060-FDD5-438B-A7FA-DC6EDC1173B2}"/>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CE1C30BE-7A7E-48F4-9A24-78525D741747}"/>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B23510A7-1C6C-474A-81E2-DD2F37692C60}"/>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扶助費に係る経常収支比率は、児童扶養手当や医療扶助費等の減少のほか、会計年度任用職員制度の開始に伴う保育所に係る扶助費の減少などにより、前年度に比べ</a:t>
          </a:r>
          <a:r>
            <a:rPr kumimoji="1" lang="en-US" altLang="ja-JP" sz="1150">
              <a:latin typeface="ＭＳ Ｐゴシック" panose="020B0600070205080204" pitchFamily="50" charset="-128"/>
              <a:ea typeface="ＭＳ Ｐゴシック" panose="020B0600070205080204" pitchFamily="50" charset="-128"/>
            </a:rPr>
            <a:t>1.8</a:t>
          </a:r>
          <a:r>
            <a:rPr kumimoji="1" lang="ja-JP" altLang="en-US" sz="1150">
              <a:latin typeface="ＭＳ Ｐゴシック" panose="020B0600070205080204" pitchFamily="50" charset="-128"/>
              <a:ea typeface="ＭＳ Ｐゴシック" panose="020B0600070205080204" pitchFamily="50" charset="-128"/>
            </a:rPr>
            <a:t>ポイント減少し</a:t>
          </a:r>
          <a:r>
            <a:rPr kumimoji="1" lang="en-US" altLang="ja-JP" sz="1150">
              <a:latin typeface="ＭＳ Ｐゴシック" panose="020B0600070205080204" pitchFamily="50" charset="-128"/>
              <a:ea typeface="ＭＳ Ｐゴシック" panose="020B0600070205080204" pitchFamily="50" charset="-128"/>
            </a:rPr>
            <a:t>10.1</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今後も引き続き、生活保護における状況把握や資格審査等の適正化などの検討を進めていくことで、財政を圧迫する上昇傾向を少しでも抑制できるよう努める。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B383D9C2-6E21-45A4-A30A-49004A8119B2}"/>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77E84383-DFC2-4065-A76C-94BCF2C8B20E}"/>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DF82B6E8-F460-4895-8EC4-29FD0A0E509B}"/>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958DAC0A-B7B2-4096-BF65-13CCFFD252CA}"/>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7C33D96B-A551-4A87-9A3C-22AA52807EB7}"/>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5623837A-BAF1-4D93-AF3F-75AE5D21CA89}"/>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F05810FD-BA5C-497D-A029-13404F471247}"/>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DB0DAA1B-B365-4350-A29A-12EBB23748E4}"/>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BB87AD2-1244-49A3-8B62-DB58247C8917}"/>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F03836FD-9F63-4A81-9825-10820B239255}"/>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622F39B6-469E-42A8-831A-44B946E57F60}"/>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DAE88994-E580-4E90-80B6-9389BE8DAA36}"/>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428FD12A-1365-4FEE-9E76-F064884CEC6B}"/>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FD480BCF-7302-48CA-8E1A-F5F1971B6067}"/>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62579418-EE0C-42FB-AC80-3FC5C04EEAF3}"/>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C7120439-8196-4A0F-94F3-4D50421C0BD2}"/>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E30DC307-676C-4345-8A50-46113F8904F6}"/>
            </a:ext>
          </a:extLst>
        </xdr:cNvPr>
        <xdr:cNvCxnSpPr/>
      </xdr:nvCxnSpPr>
      <xdr:spPr>
        <a:xfrm flipV="1">
          <a:off x="4414520" y="8874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8FDE8BC2-F888-4BED-ACBF-AA96457E7D3E}"/>
            </a:ext>
          </a:extLst>
        </xdr:cNvPr>
        <xdr:cNvSpPr txBox="1"/>
      </xdr:nvSpPr>
      <xdr:spPr>
        <a:xfrm>
          <a:off x="4503420" y="100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F4036612-FB8A-4FE5-9979-235F0B23CCF9}"/>
            </a:ext>
          </a:extLst>
        </xdr:cNvPr>
        <xdr:cNvCxnSpPr/>
      </xdr:nvCxnSpPr>
      <xdr:spPr>
        <a:xfrm>
          <a:off x="4342765" y="101015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9EFA9AD6-1BD4-4FDA-9FAC-52DAD24E754D}"/>
            </a:ext>
          </a:extLst>
        </xdr:cNvPr>
        <xdr:cNvSpPr txBox="1"/>
      </xdr:nvSpPr>
      <xdr:spPr>
        <a:xfrm>
          <a:off x="4503420" y="862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E9D4FAC3-6D0C-4866-8810-6FF5E4D4A16D}"/>
            </a:ext>
          </a:extLst>
        </xdr:cNvPr>
        <xdr:cNvCxnSpPr/>
      </xdr:nvCxnSpPr>
      <xdr:spPr>
        <a:xfrm>
          <a:off x="4342765" y="887476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56</xdr:row>
      <xdr:rowOff>5080</xdr:rowOff>
    </xdr:to>
    <xdr:cxnSp macro="">
      <xdr:nvCxnSpPr>
        <xdr:cNvPr id="188" name="直線コネクタ 187">
          <a:extLst>
            <a:ext uri="{FF2B5EF4-FFF2-40B4-BE49-F238E27FC236}">
              <a16:creationId xmlns:a16="http://schemas.microsoft.com/office/drawing/2014/main" id="{7A4C533A-B2AC-4F5D-A67F-D759981B7926}"/>
            </a:ext>
          </a:extLst>
        </xdr:cNvPr>
        <xdr:cNvCxnSpPr/>
      </xdr:nvCxnSpPr>
      <xdr:spPr>
        <a:xfrm flipV="1">
          <a:off x="3654425" y="9259570"/>
          <a:ext cx="76009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4B9D2709-AD4A-4B63-90A8-E79EE5A6ACA8}"/>
            </a:ext>
          </a:extLst>
        </xdr:cNvPr>
        <xdr:cNvSpPr txBox="1"/>
      </xdr:nvSpPr>
      <xdr:spPr>
        <a:xfrm>
          <a:off x="4503420" y="919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BE1B35D5-ABCC-4499-BF38-5AA036E8FD9C}"/>
            </a:ext>
          </a:extLst>
        </xdr:cNvPr>
        <xdr:cNvSpPr/>
      </xdr:nvSpPr>
      <xdr:spPr>
        <a:xfrm>
          <a:off x="4380865" y="92202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5080</xdr:rowOff>
    </xdr:to>
    <xdr:cxnSp macro="">
      <xdr:nvCxnSpPr>
        <xdr:cNvPr id="191" name="直線コネクタ 190">
          <a:extLst>
            <a:ext uri="{FF2B5EF4-FFF2-40B4-BE49-F238E27FC236}">
              <a16:creationId xmlns:a16="http://schemas.microsoft.com/office/drawing/2014/main" id="{5DE3D2B5-9AAF-42BF-B73A-A8058BEE8FE3}"/>
            </a:ext>
          </a:extLst>
        </xdr:cNvPr>
        <xdr:cNvCxnSpPr/>
      </xdr:nvCxnSpPr>
      <xdr:spPr>
        <a:xfrm>
          <a:off x="2841625" y="9358630"/>
          <a:ext cx="8128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3B25886D-6405-4E79-9453-B640A6620926}"/>
            </a:ext>
          </a:extLst>
        </xdr:cNvPr>
        <xdr:cNvSpPr/>
      </xdr:nvSpPr>
      <xdr:spPr>
        <a:xfrm>
          <a:off x="3611245" y="92849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27C1A49C-A90E-4665-97B0-74C9C656F7E2}"/>
            </a:ext>
          </a:extLst>
        </xdr:cNvPr>
        <xdr:cNvSpPr txBox="1"/>
      </xdr:nvSpPr>
      <xdr:spPr>
        <a:xfrm>
          <a:off x="329819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138430</xdr:rowOff>
    </xdr:to>
    <xdr:cxnSp macro="">
      <xdr:nvCxnSpPr>
        <xdr:cNvPr id="194" name="直線コネクタ 193">
          <a:extLst>
            <a:ext uri="{FF2B5EF4-FFF2-40B4-BE49-F238E27FC236}">
              <a16:creationId xmlns:a16="http://schemas.microsoft.com/office/drawing/2014/main" id="{9BF4BD70-4861-4254-BC37-D27D0B73FCC1}"/>
            </a:ext>
          </a:extLst>
        </xdr:cNvPr>
        <xdr:cNvCxnSpPr/>
      </xdr:nvCxnSpPr>
      <xdr:spPr>
        <a:xfrm>
          <a:off x="2021205" y="935863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1CA16337-B739-48A7-95CC-047413740223}"/>
            </a:ext>
          </a:extLst>
        </xdr:cNvPr>
        <xdr:cNvSpPr/>
      </xdr:nvSpPr>
      <xdr:spPr>
        <a:xfrm>
          <a:off x="2790825" y="924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4CBFAECD-FFD6-441B-897F-77E0483AAB42}"/>
            </a:ext>
          </a:extLst>
        </xdr:cNvPr>
        <xdr:cNvSpPr txBox="1"/>
      </xdr:nvSpPr>
      <xdr:spPr>
        <a:xfrm>
          <a:off x="2494915" y="902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85090</xdr:rowOff>
    </xdr:from>
    <xdr:to>
      <xdr:col>11</xdr:col>
      <xdr:colOff>9525</xdr:colOff>
      <xdr:row>55</xdr:row>
      <xdr:rowOff>138430</xdr:rowOff>
    </xdr:to>
    <xdr:cxnSp macro="">
      <xdr:nvCxnSpPr>
        <xdr:cNvPr id="197" name="直線コネクタ 196">
          <a:extLst>
            <a:ext uri="{FF2B5EF4-FFF2-40B4-BE49-F238E27FC236}">
              <a16:creationId xmlns:a16="http://schemas.microsoft.com/office/drawing/2014/main" id="{ADF26660-E128-401B-AE90-961913816730}"/>
            </a:ext>
          </a:extLst>
        </xdr:cNvPr>
        <xdr:cNvCxnSpPr/>
      </xdr:nvCxnSpPr>
      <xdr:spPr>
        <a:xfrm>
          <a:off x="1217930" y="9305290"/>
          <a:ext cx="8032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6DFC6FAF-EF5D-40CE-AB86-83840722A844}"/>
            </a:ext>
          </a:extLst>
        </xdr:cNvPr>
        <xdr:cNvSpPr/>
      </xdr:nvSpPr>
      <xdr:spPr>
        <a:xfrm>
          <a:off x="1987550" y="92392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AE0EA855-6CE5-4093-971C-5C74307F8072}"/>
            </a:ext>
          </a:extLst>
        </xdr:cNvPr>
        <xdr:cNvSpPr txBox="1"/>
      </xdr:nvSpPr>
      <xdr:spPr>
        <a:xfrm>
          <a:off x="1674495" y="901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2F8C9986-6585-4D11-A24A-708CCEAEBD1C}"/>
            </a:ext>
          </a:extLst>
        </xdr:cNvPr>
        <xdr:cNvSpPr/>
      </xdr:nvSpPr>
      <xdr:spPr>
        <a:xfrm>
          <a:off x="1167130" y="9212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69C29CAB-66C5-41C4-9473-985A9A6DAB96}"/>
            </a:ext>
          </a:extLst>
        </xdr:cNvPr>
        <xdr:cNvSpPr txBox="1"/>
      </xdr:nvSpPr>
      <xdr:spPr>
        <a:xfrm>
          <a:off x="871220" y="898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333102CD-7E58-4721-B854-BB9BDB7F8C4B}"/>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FCA52078-227A-4C29-A4C1-3EBCCC008E74}"/>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9BEC539F-3766-4AE2-868E-BBD39AFBF3C5}"/>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F5F72C2F-3275-42CC-820D-2FC8095CFCEC}"/>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BD35C73-BEB6-442F-819D-16255DE1151E}"/>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7" name="楕円 206">
          <a:extLst>
            <a:ext uri="{FF2B5EF4-FFF2-40B4-BE49-F238E27FC236}">
              <a16:creationId xmlns:a16="http://schemas.microsoft.com/office/drawing/2014/main" id="{EDE399C7-7061-415D-AF73-903F8B8A5947}"/>
            </a:ext>
          </a:extLst>
        </xdr:cNvPr>
        <xdr:cNvSpPr/>
      </xdr:nvSpPr>
      <xdr:spPr>
        <a:xfrm>
          <a:off x="4380865" y="92125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8" name="扶助費該当値テキスト">
          <a:extLst>
            <a:ext uri="{FF2B5EF4-FFF2-40B4-BE49-F238E27FC236}">
              <a16:creationId xmlns:a16="http://schemas.microsoft.com/office/drawing/2014/main" id="{ED6962FA-DEB2-4FAA-81C2-EB81C0418A68}"/>
            </a:ext>
          </a:extLst>
        </xdr:cNvPr>
        <xdr:cNvSpPr txBox="1"/>
      </xdr:nvSpPr>
      <xdr:spPr>
        <a:xfrm>
          <a:off x="450342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macro="" textlink="">
      <xdr:nvSpPr>
        <xdr:cNvPr id="209" name="楕円 208">
          <a:extLst>
            <a:ext uri="{FF2B5EF4-FFF2-40B4-BE49-F238E27FC236}">
              <a16:creationId xmlns:a16="http://schemas.microsoft.com/office/drawing/2014/main" id="{10D078AC-B3EB-4B6A-B942-B61E96DB4C3F}"/>
            </a:ext>
          </a:extLst>
        </xdr:cNvPr>
        <xdr:cNvSpPr/>
      </xdr:nvSpPr>
      <xdr:spPr>
        <a:xfrm>
          <a:off x="3611245" y="93459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210" name="テキスト ボックス 209">
          <a:extLst>
            <a:ext uri="{FF2B5EF4-FFF2-40B4-BE49-F238E27FC236}">
              <a16:creationId xmlns:a16="http://schemas.microsoft.com/office/drawing/2014/main" id="{B2C1E64A-5F30-4233-A116-C9C9F1941F4C}"/>
            </a:ext>
          </a:extLst>
        </xdr:cNvPr>
        <xdr:cNvSpPr txBox="1"/>
      </xdr:nvSpPr>
      <xdr:spPr>
        <a:xfrm>
          <a:off x="3298190" y="942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a:extLst>
            <a:ext uri="{FF2B5EF4-FFF2-40B4-BE49-F238E27FC236}">
              <a16:creationId xmlns:a16="http://schemas.microsoft.com/office/drawing/2014/main" id="{C0773528-A3FD-454F-9AC9-2C84BAFDF12F}"/>
            </a:ext>
          </a:extLst>
        </xdr:cNvPr>
        <xdr:cNvSpPr/>
      </xdr:nvSpPr>
      <xdr:spPr>
        <a:xfrm>
          <a:off x="2790825" y="9307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2" name="テキスト ボックス 211">
          <a:extLst>
            <a:ext uri="{FF2B5EF4-FFF2-40B4-BE49-F238E27FC236}">
              <a16:creationId xmlns:a16="http://schemas.microsoft.com/office/drawing/2014/main" id="{00BBA0C7-CD27-4590-9603-264CF3D351FE}"/>
            </a:ext>
          </a:extLst>
        </xdr:cNvPr>
        <xdr:cNvSpPr txBox="1"/>
      </xdr:nvSpPr>
      <xdr:spPr>
        <a:xfrm>
          <a:off x="2494915"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a:extLst>
            <a:ext uri="{FF2B5EF4-FFF2-40B4-BE49-F238E27FC236}">
              <a16:creationId xmlns:a16="http://schemas.microsoft.com/office/drawing/2014/main" id="{2957BA41-CA56-4E67-8AD5-4D85A1F0BF4C}"/>
            </a:ext>
          </a:extLst>
        </xdr:cNvPr>
        <xdr:cNvSpPr/>
      </xdr:nvSpPr>
      <xdr:spPr>
        <a:xfrm>
          <a:off x="1987550" y="93078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4" name="テキスト ボックス 213">
          <a:extLst>
            <a:ext uri="{FF2B5EF4-FFF2-40B4-BE49-F238E27FC236}">
              <a16:creationId xmlns:a16="http://schemas.microsoft.com/office/drawing/2014/main" id="{01D34840-DDDB-47F0-88D8-96B0861596FA}"/>
            </a:ext>
          </a:extLst>
        </xdr:cNvPr>
        <xdr:cNvSpPr txBox="1"/>
      </xdr:nvSpPr>
      <xdr:spPr>
        <a:xfrm>
          <a:off x="1674495"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5" name="楕円 214">
          <a:extLst>
            <a:ext uri="{FF2B5EF4-FFF2-40B4-BE49-F238E27FC236}">
              <a16:creationId xmlns:a16="http://schemas.microsoft.com/office/drawing/2014/main" id="{EB6E306A-997A-428C-97C8-EC9DEDB6EB21}"/>
            </a:ext>
          </a:extLst>
        </xdr:cNvPr>
        <xdr:cNvSpPr/>
      </xdr:nvSpPr>
      <xdr:spPr>
        <a:xfrm>
          <a:off x="1167130" y="92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120667</xdr:rowOff>
    </xdr:from>
    <xdr:ext cx="762000" cy="259045"/>
    <xdr:sp macro="" textlink="">
      <xdr:nvSpPr>
        <xdr:cNvPr id="216" name="テキスト ボックス 215">
          <a:extLst>
            <a:ext uri="{FF2B5EF4-FFF2-40B4-BE49-F238E27FC236}">
              <a16:creationId xmlns:a16="http://schemas.microsoft.com/office/drawing/2014/main" id="{D0E8E5E9-1B8B-454F-9C1F-46D2C55BD31F}"/>
            </a:ext>
          </a:extLst>
        </xdr:cNvPr>
        <xdr:cNvSpPr txBox="1"/>
      </xdr:nvSpPr>
      <xdr:spPr>
        <a:xfrm>
          <a:off x="871220" y="934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F7810299-8969-4FA6-B208-CED065C9C929}"/>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64509E86-1F9E-4527-BB7F-75F68F3BB1F1}"/>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CC35B371-E5F2-4D61-B7FD-C01BED14C025}"/>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223417BB-2D48-43E1-AAB2-697A37730075}"/>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3180BCB1-9F6F-4AB9-B98D-48BBA5887C8C}"/>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6EA3EBE-4150-4156-AAE1-105194C16BEF}"/>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B5478DA2-3CCF-44AC-81F8-4D9BDD6295AC}"/>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45C8FBD1-33A0-4BC2-B082-D15A11902483}"/>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9CD3E49D-9960-418B-86BD-6EC499D65C59}"/>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70AF92B9-B555-4EA6-AD50-834684951F7E}"/>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50B40098-5A8E-4214-818F-7249986F4DEE}"/>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その他に係る経常収支比率は、維持補修費と繰出金が該当し、令和２年度は、消費税率引上げに伴う低所得者の介護保険料軽減強化に伴う介護保険特別会計繰出金の増加や、道路・水路等の維持補修費の増加などにより、前年度に比べ</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14.8</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今後は公共施設の老朽化等に伴う維持補修費の増加が見込まれることから、更なる経費削減に努める。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EB8D2D1-11E2-48B8-A432-C29C153789EE}"/>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894FD200-B947-4515-9B9D-11D3A8CBC0B0}"/>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860C24FE-FC66-4DF9-969E-1CC89AD45A2C}"/>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185A0D33-5212-42D4-B759-A012BC3AF324}"/>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F71248F2-6462-4AD3-815C-5D52A8FEBB83}"/>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87FBF041-CD0A-442B-80F7-591BDE4EF929}"/>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32937B11-CC3A-40BD-8B80-3FB8AF2F831B}"/>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D9E4C29-9B7B-4EA7-8034-199E3DD10F80}"/>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7475676-82AA-481C-81E6-BD0F2148DDA5}"/>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18136735-96A2-407D-8AFF-467FDA37572D}"/>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46AC5AB5-674F-4A55-9D68-58D16BC4E93E}"/>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E816A68A-544A-4992-A9FD-5223B796EE55}"/>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1AC451FB-ECBA-4B7F-99DC-3B47B8828451}"/>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59A0F70C-5B54-4D7A-9279-1E54CB81BC08}"/>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95A233C7-BACE-4624-A0C4-D2C1DEFFE3F7}"/>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5DFEBBF5-E9EA-4976-B691-A4D9FBE605FE}"/>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B872FF9D-67E0-404D-B8D5-EEAC566648B4}"/>
            </a:ext>
          </a:extLst>
        </xdr:cNvPr>
        <xdr:cNvCxnSpPr/>
      </xdr:nvCxnSpPr>
      <xdr:spPr>
        <a:xfrm flipV="1">
          <a:off x="15104110" y="907796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FF4095F5-3703-451F-BCA1-94B689A735DD}"/>
            </a:ext>
          </a:extLst>
        </xdr:cNvPr>
        <xdr:cNvSpPr txBox="1"/>
      </xdr:nvSpPr>
      <xdr:spPr>
        <a:xfrm>
          <a:off x="15177770" y="103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FFC14451-E696-48DB-8D88-39C788C3A233}"/>
            </a:ext>
          </a:extLst>
        </xdr:cNvPr>
        <xdr:cNvCxnSpPr/>
      </xdr:nvCxnSpPr>
      <xdr:spPr>
        <a:xfrm>
          <a:off x="15015210" y="103466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6AAEABC9-5AC7-4066-9F08-2078963C0CFE}"/>
            </a:ext>
          </a:extLst>
        </xdr:cNvPr>
        <xdr:cNvSpPr txBox="1"/>
      </xdr:nvSpPr>
      <xdr:spPr>
        <a:xfrm>
          <a:off x="1517777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884865E1-D449-4629-81F2-5194DA852EDB}"/>
            </a:ext>
          </a:extLst>
        </xdr:cNvPr>
        <xdr:cNvCxnSpPr/>
      </xdr:nvCxnSpPr>
      <xdr:spPr>
        <a:xfrm>
          <a:off x="15015210" y="90779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82550</xdr:rowOff>
    </xdr:to>
    <xdr:cxnSp macro="">
      <xdr:nvCxnSpPr>
        <xdr:cNvPr id="249" name="直線コネクタ 248">
          <a:extLst>
            <a:ext uri="{FF2B5EF4-FFF2-40B4-BE49-F238E27FC236}">
              <a16:creationId xmlns:a16="http://schemas.microsoft.com/office/drawing/2014/main" id="{6054A87F-2F14-4A16-A379-C0C864AB0A8C}"/>
            </a:ext>
          </a:extLst>
        </xdr:cNvPr>
        <xdr:cNvCxnSpPr/>
      </xdr:nvCxnSpPr>
      <xdr:spPr>
        <a:xfrm>
          <a:off x="14334490" y="9935210"/>
          <a:ext cx="7696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2E5B4507-E005-4036-8645-13D62448BEC7}"/>
            </a:ext>
          </a:extLst>
        </xdr:cNvPr>
        <xdr:cNvSpPr txBox="1"/>
      </xdr:nvSpPr>
      <xdr:spPr>
        <a:xfrm>
          <a:off x="15177770" y="9559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A23C63B6-6CA1-419A-B79A-704C7AFAF413}"/>
            </a:ext>
          </a:extLst>
        </xdr:cNvPr>
        <xdr:cNvSpPr/>
      </xdr:nvSpPr>
      <xdr:spPr>
        <a:xfrm>
          <a:off x="15053310" y="971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44450</xdr:rowOff>
    </xdr:to>
    <xdr:cxnSp macro="">
      <xdr:nvCxnSpPr>
        <xdr:cNvPr id="252" name="直線コネクタ 251">
          <a:extLst>
            <a:ext uri="{FF2B5EF4-FFF2-40B4-BE49-F238E27FC236}">
              <a16:creationId xmlns:a16="http://schemas.microsoft.com/office/drawing/2014/main" id="{879F343E-1928-4032-8063-7A4AFB012B0F}"/>
            </a:ext>
          </a:extLst>
        </xdr:cNvPr>
        <xdr:cNvCxnSpPr/>
      </xdr:nvCxnSpPr>
      <xdr:spPr>
        <a:xfrm>
          <a:off x="13531215" y="9909810"/>
          <a:ext cx="8032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F328A664-8855-4572-9526-4B83EC1AF6A3}"/>
            </a:ext>
          </a:extLst>
        </xdr:cNvPr>
        <xdr:cNvSpPr/>
      </xdr:nvSpPr>
      <xdr:spPr>
        <a:xfrm>
          <a:off x="1428369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6FB50FD2-120B-496D-8DED-C414C290E6C7}"/>
            </a:ext>
          </a:extLst>
        </xdr:cNvPr>
        <xdr:cNvSpPr txBox="1"/>
      </xdr:nvSpPr>
      <xdr:spPr>
        <a:xfrm>
          <a:off x="13987780" y="1002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19050</xdr:rowOff>
    </xdr:from>
    <xdr:to>
      <xdr:col>73</xdr:col>
      <xdr:colOff>180975</xdr:colOff>
      <xdr:row>59</xdr:row>
      <xdr:rowOff>57150</xdr:rowOff>
    </xdr:to>
    <xdr:cxnSp macro="">
      <xdr:nvCxnSpPr>
        <xdr:cNvPr id="255" name="直線コネクタ 254">
          <a:extLst>
            <a:ext uri="{FF2B5EF4-FFF2-40B4-BE49-F238E27FC236}">
              <a16:creationId xmlns:a16="http://schemas.microsoft.com/office/drawing/2014/main" id="{C88F3D34-99BD-411F-BE9D-4CCF339EFB7D}"/>
            </a:ext>
          </a:extLst>
        </xdr:cNvPr>
        <xdr:cNvCxnSpPr/>
      </xdr:nvCxnSpPr>
      <xdr:spPr>
        <a:xfrm flipV="1">
          <a:off x="12710795" y="990981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EBC3CA44-2C3A-499B-98CE-D154E054BC95}"/>
            </a:ext>
          </a:extLst>
        </xdr:cNvPr>
        <xdr:cNvSpPr/>
      </xdr:nvSpPr>
      <xdr:spPr>
        <a:xfrm>
          <a:off x="13480415" y="99860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A2096F68-D40B-4DE4-B92E-209FD91ED348}"/>
            </a:ext>
          </a:extLst>
        </xdr:cNvPr>
        <xdr:cNvSpPr txBox="1"/>
      </xdr:nvSpPr>
      <xdr:spPr>
        <a:xfrm>
          <a:off x="1316736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57150</xdr:rowOff>
    </xdr:to>
    <xdr:cxnSp macro="">
      <xdr:nvCxnSpPr>
        <xdr:cNvPr id="258" name="直線コネクタ 257">
          <a:extLst>
            <a:ext uri="{FF2B5EF4-FFF2-40B4-BE49-F238E27FC236}">
              <a16:creationId xmlns:a16="http://schemas.microsoft.com/office/drawing/2014/main" id="{F6075E5B-5719-4CC2-9EB6-46C62683542F}"/>
            </a:ext>
          </a:extLst>
        </xdr:cNvPr>
        <xdr:cNvCxnSpPr/>
      </xdr:nvCxnSpPr>
      <xdr:spPr>
        <a:xfrm>
          <a:off x="11890375" y="9837420"/>
          <a:ext cx="8204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67C29B73-D37F-466C-905B-4AA474716A47}"/>
            </a:ext>
          </a:extLst>
        </xdr:cNvPr>
        <xdr:cNvSpPr/>
      </xdr:nvSpPr>
      <xdr:spPr>
        <a:xfrm>
          <a:off x="12659995" y="9986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4434E07F-0F07-432F-805C-6FBB1CCF6D9F}"/>
            </a:ext>
          </a:extLst>
        </xdr:cNvPr>
        <xdr:cNvSpPr txBox="1"/>
      </xdr:nvSpPr>
      <xdr:spPr>
        <a:xfrm>
          <a:off x="12364085"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EA4B21BE-CF28-45C4-BE98-0E58DF4673A0}"/>
            </a:ext>
          </a:extLst>
        </xdr:cNvPr>
        <xdr:cNvSpPr/>
      </xdr:nvSpPr>
      <xdr:spPr>
        <a:xfrm>
          <a:off x="11856720" y="99606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FC038AED-DBCB-4AEC-A516-C5CA83C8481F}"/>
            </a:ext>
          </a:extLst>
        </xdr:cNvPr>
        <xdr:cNvSpPr txBox="1"/>
      </xdr:nvSpPr>
      <xdr:spPr>
        <a:xfrm>
          <a:off x="11543665" y="1004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44ED007A-6E6D-4DCE-8708-DBC3B30CCB4B}"/>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911091C0-61CA-4182-B71E-21BEFFC9DF4F}"/>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A99099E1-01AA-406C-A50C-F4653296DDBE}"/>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A4DB3246-99D7-4B2A-B30E-AA04959F9869}"/>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B38EB910-5AB6-4B94-96B6-DDDCA0D86032}"/>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68" name="楕円 267">
          <a:extLst>
            <a:ext uri="{FF2B5EF4-FFF2-40B4-BE49-F238E27FC236}">
              <a16:creationId xmlns:a16="http://schemas.microsoft.com/office/drawing/2014/main" id="{6E274C62-A8DA-4022-9F02-2948B948D4FA}"/>
            </a:ext>
          </a:extLst>
        </xdr:cNvPr>
        <xdr:cNvSpPr/>
      </xdr:nvSpPr>
      <xdr:spPr>
        <a:xfrm>
          <a:off x="1505331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9" name="その他該当値テキスト">
          <a:extLst>
            <a:ext uri="{FF2B5EF4-FFF2-40B4-BE49-F238E27FC236}">
              <a16:creationId xmlns:a16="http://schemas.microsoft.com/office/drawing/2014/main" id="{36CC8ED0-6ADB-4684-A439-6B3799BBD57D}"/>
            </a:ext>
          </a:extLst>
        </xdr:cNvPr>
        <xdr:cNvSpPr txBox="1"/>
      </xdr:nvSpPr>
      <xdr:spPr>
        <a:xfrm>
          <a:off x="15177770" y="989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0" name="楕円 269">
          <a:extLst>
            <a:ext uri="{FF2B5EF4-FFF2-40B4-BE49-F238E27FC236}">
              <a16:creationId xmlns:a16="http://schemas.microsoft.com/office/drawing/2014/main" id="{287C741B-DA35-49C3-9AF5-A7A7080F20E9}"/>
            </a:ext>
          </a:extLst>
        </xdr:cNvPr>
        <xdr:cNvSpPr/>
      </xdr:nvSpPr>
      <xdr:spPr>
        <a:xfrm>
          <a:off x="1428369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a:extLst>
            <a:ext uri="{FF2B5EF4-FFF2-40B4-BE49-F238E27FC236}">
              <a16:creationId xmlns:a16="http://schemas.microsoft.com/office/drawing/2014/main" id="{2B33D677-3826-4B23-8DC4-2BB3F79258D5}"/>
            </a:ext>
          </a:extLst>
        </xdr:cNvPr>
        <xdr:cNvSpPr txBox="1"/>
      </xdr:nvSpPr>
      <xdr:spPr>
        <a:xfrm>
          <a:off x="13987780" y="966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2" name="楕円 271">
          <a:extLst>
            <a:ext uri="{FF2B5EF4-FFF2-40B4-BE49-F238E27FC236}">
              <a16:creationId xmlns:a16="http://schemas.microsoft.com/office/drawing/2014/main" id="{F7593C82-72C3-499B-A842-A0A67E89411D}"/>
            </a:ext>
          </a:extLst>
        </xdr:cNvPr>
        <xdr:cNvSpPr/>
      </xdr:nvSpPr>
      <xdr:spPr>
        <a:xfrm>
          <a:off x="13480415" y="98628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80027</xdr:rowOff>
    </xdr:from>
    <xdr:ext cx="762000" cy="259045"/>
    <xdr:sp macro="" textlink="">
      <xdr:nvSpPr>
        <xdr:cNvPr id="273" name="テキスト ボックス 272">
          <a:extLst>
            <a:ext uri="{FF2B5EF4-FFF2-40B4-BE49-F238E27FC236}">
              <a16:creationId xmlns:a16="http://schemas.microsoft.com/office/drawing/2014/main" id="{7B718ADE-9B63-44B2-99C3-B44CAE464E11}"/>
            </a:ext>
          </a:extLst>
        </xdr:cNvPr>
        <xdr:cNvSpPr txBox="1"/>
      </xdr:nvSpPr>
      <xdr:spPr>
        <a:xfrm>
          <a:off x="13167360" y="963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4" name="楕円 273">
          <a:extLst>
            <a:ext uri="{FF2B5EF4-FFF2-40B4-BE49-F238E27FC236}">
              <a16:creationId xmlns:a16="http://schemas.microsoft.com/office/drawing/2014/main" id="{CAF0BE5E-3606-43DD-848D-EE1D98C0A415}"/>
            </a:ext>
          </a:extLst>
        </xdr:cNvPr>
        <xdr:cNvSpPr/>
      </xdr:nvSpPr>
      <xdr:spPr>
        <a:xfrm>
          <a:off x="12659995"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118127</xdr:rowOff>
    </xdr:from>
    <xdr:ext cx="762000" cy="259045"/>
    <xdr:sp macro="" textlink="">
      <xdr:nvSpPr>
        <xdr:cNvPr id="275" name="テキスト ボックス 274">
          <a:extLst>
            <a:ext uri="{FF2B5EF4-FFF2-40B4-BE49-F238E27FC236}">
              <a16:creationId xmlns:a16="http://schemas.microsoft.com/office/drawing/2014/main" id="{9B89EAE4-4927-4637-BDFB-410C4B43A90E}"/>
            </a:ext>
          </a:extLst>
        </xdr:cNvPr>
        <xdr:cNvSpPr txBox="1"/>
      </xdr:nvSpPr>
      <xdr:spPr>
        <a:xfrm>
          <a:off x="12364085" y="96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a:extLst>
            <a:ext uri="{FF2B5EF4-FFF2-40B4-BE49-F238E27FC236}">
              <a16:creationId xmlns:a16="http://schemas.microsoft.com/office/drawing/2014/main" id="{D1AF2436-2AA0-4AC0-9620-21C6AB3B06F5}"/>
            </a:ext>
          </a:extLst>
        </xdr:cNvPr>
        <xdr:cNvSpPr/>
      </xdr:nvSpPr>
      <xdr:spPr>
        <a:xfrm>
          <a:off x="11856720" y="97866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3827</xdr:rowOff>
    </xdr:from>
    <xdr:ext cx="762000" cy="259045"/>
    <xdr:sp macro="" textlink="">
      <xdr:nvSpPr>
        <xdr:cNvPr id="277" name="テキスト ボックス 276">
          <a:extLst>
            <a:ext uri="{FF2B5EF4-FFF2-40B4-BE49-F238E27FC236}">
              <a16:creationId xmlns:a16="http://schemas.microsoft.com/office/drawing/2014/main" id="{BCDDB0AA-053B-4077-8485-2C28BBDEE808}"/>
            </a:ext>
          </a:extLst>
        </xdr:cNvPr>
        <xdr:cNvSpPr txBox="1"/>
      </xdr:nvSpPr>
      <xdr:spPr>
        <a:xfrm>
          <a:off x="11543665" y="955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F39AC009-E67A-4491-9945-6452000BCAA6}"/>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1479F998-EB52-4552-98A6-79024E433586}"/>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F7E7BCDD-6323-4F14-853E-281654CBDB17}"/>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B2C6CAA-6349-41AF-8C05-4D83EF796FDE}"/>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24A0ED87-AA8C-41BB-8795-3A8EA82A5621}"/>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9BBADF92-F8E1-4635-B84D-5E30D0CB796D}"/>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762A3637-986E-4D55-8D82-62A3D41C4523}"/>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1DB3DCFB-2426-4267-85F4-66F2147AE080}"/>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D83AFAB4-F7E2-4A04-9A1C-AAB099570D87}"/>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4E3E7C5-3F1A-40DE-AE2F-F7186A7B9B28}"/>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6F0EAFE1-2E74-4F36-9499-920F33B58799}"/>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補助費等に係る経常収支比率は、類似団体や全国平均と比較して下回っている状況であるが、近年は増加傾向となっている。</a:t>
          </a:r>
        </a:p>
        <a:p>
          <a:r>
            <a:rPr kumimoji="1" lang="ja-JP" altLang="en-US" sz="1150">
              <a:latin typeface="ＭＳ Ｐゴシック" panose="020B0600070205080204" pitchFamily="50" charset="-128"/>
              <a:ea typeface="ＭＳ Ｐゴシック" panose="020B0600070205080204" pitchFamily="50" charset="-128"/>
            </a:rPr>
            <a:t>　令和２年度は、一部事務組合負担金の増加などにより、前年度に比べ</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8.5</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今後も引き続き、各種団体への補助金等の見直しや廃止を検討し、適正な交付に努める。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927A8979-E7D1-40B9-BEEC-7A2ACB6AB793}"/>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5AD8231-C68F-4921-9E3A-36AFE20D5B70}"/>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C2D1477-FA60-4D1B-82F9-B44C97E7C9DF}"/>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3DCC4A37-56ED-4D44-9642-34802A6F15CE}"/>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8D3B086E-B5D7-4999-8B7C-E17A2EA87E8E}"/>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6D1316B4-17A8-4CD6-9230-798ABDC31C96}"/>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9B085EF7-250E-4EBB-AAD6-644149B87882}"/>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FB2F834E-329B-4171-A0F8-4E7B5213207B}"/>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F35C0060-62CD-4A0B-8900-FE950FB8FD0F}"/>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64F6A3C-EADE-45CE-A975-546BB67E82F5}"/>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1164181A-9984-4283-80E2-A4DCE098D4EC}"/>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C85CB2DC-67DB-4075-9254-A865C781A712}"/>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78497924-2649-493B-9DE9-0F0437EF73C4}"/>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4E035BCB-D3D3-42A0-B88B-8098A2E14663}"/>
            </a:ext>
          </a:extLst>
        </xdr:cNvPr>
        <xdr:cNvCxnSpPr/>
      </xdr:nvCxnSpPr>
      <xdr:spPr>
        <a:xfrm flipV="1">
          <a:off x="15104110" y="573532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D27F5B88-69CD-4F44-96CF-4B598486B670}"/>
            </a:ext>
          </a:extLst>
        </xdr:cNvPr>
        <xdr:cNvSpPr txBox="1"/>
      </xdr:nvSpPr>
      <xdr:spPr>
        <a:xfrm>
          <a:off x="15177770" y="66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31A8AF4D-A549-457A-B1C9-BE85988FD7CC}"/>
            </a:ext>
          </a:extLst>
        </xdr:cNvPr>
        <xdr:cNvCxnSpPr/>
      </xdr:nvCxnSpPr>
      <xdr:spPr>
        <a:xfrm>
          <a:off x="15015210" y="669925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235F6AF7-E923-437A-A27C-42411E817456}"/>
            </a:ext>
          </a:extLst>
        </xdr:cNvPr>
        <xdr:cNvSpPr txBox="1"/>
      </xdr:nvSpPr>
      <xdr:spPr>
        <a:xfrm>
          <a:off x="1517777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317DBCF2-3248-4285-8DE6-A5508ABFC254}"/>
            </a:ext>
          </a:extLst>
        </xdr:cNvPr>
        <xdr:cNvCxnSpPr/>
      </xdr:nvCxnSpPr>
      <xdr:spPr>
        <a:xfrm>
          <a:off x="15015210" y="57353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115570</xdr:rowOff>
    </xdr:to>
    <xdr:cxnSp macro="">
      <xdr:nvCxnSpPr>
        <xdr:cNvPr id="307" name="直線コネクタ 306">
          <a:extLst>
            <a:ext uri="{FF2B5EF4-FFF2-40B4-BE49-F238E27FC236}">
              <a16:creationId xmlns:a16="http://schemas.microsoft.com/office/drawing/2014/main" id="{797D160D-4825-49D5-9AF8-FF6C96E59211}"/>
            </a:ext>
          </a:extLst>
        </xdr:cNvPr>
        <xdr:cNvCxnSpPr/>
      </xdr:nvCxnSpPr>
      <xdr:spPr>
        <a:xfrm>
          <a:off x="14334490" y="5973826"/>
          <a:ext cx="7696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6EC15F7B-CE56-45DE-AD90-06AD59F7FEF1}"/>
            </a:ext>
          </a:extLst>
        </xdr:cNvPr>
        <xdr:cNvSpPr txBox="1"/>
      </xdr:nvSpPr>
      <xdr:spPr>
        <a:xfrm>
          <a:off x="15177770" y="605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93DCC2B1-304E-4786-9631-A600B0CD009D}"/>
            </a:ext>
          </a:extLst>
        </xdr:cNvPr>
        <xdr:cNvSpPr/>
      </xdr:nvSpPr>
      <xdr:spPr>
        <a:xfrm>
          <a:off x="1505331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106426</xdr:rowOff>
    </xdr:to>
    <xdr:cxnSp macro="">
      <xdr:nvCxnSpPr>
        <xdr:cNvPr id="310" name="直線コネクタ 309">
          <a:extLst>
            <a:ext uri="{FF2B5EF4-FFF2-40B4-BE49-F238E27FC236}">
              <a16:creationId xmlns:a16="http://schemas.microsoft.com/office/drawing/2014/main" id="{69E24910-7B05-4326-ABB4-AC99AE041076}"/>
            </a:ext>
          </a:extLst>
        </xdr:cNvPr>
        <xdr:cNvCxnSpPr/>
      </xdr:nvCxnSpPr>
      <xdr:spPr>
        <a:xfrm>
          <a:off x="13531215" y="5973826"/>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952DA826-4D4C-4AF1-BC13-BF896B07686B}"/>
            </a:ext>
          </a:extLst>
        </xdr:cNvPr>
        <xdr:cNvSpPr/>
      </xdr:nvSpPr>
      <xdr:spPr>
        <a:xfrm>
          <a:off x="14283690" y="6023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91C4388A-FD3C-4793-8DFC-448CAE8F572E}"/>
            </a:ext>
          </a:extLst>
        </xdr:cNvPr>
        <xdr:cNvSpPr txBox="1"/>
      </xdr:nvSpPr>
      <xdr:spPr>
        <a:xfrm>
          <a:off x="1398778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106426</xdr:rowOff>
    </xdr:to>
    <xdr:cxnSp macro="">
      <xdr:nvCxnSpPr>
        <xdr:cNvPr id="313" name="直線コネクタ 312">
          <a:extLst>
            <a:ext uri="{FF2B5EF4-FFF2-40B4-BE49-F238E27FC236}">
              <a16:creationId xmlns:a16="http://schemas.microsoft.com/office/drawing/2014/main" id="{E56990C0-7A38-4799-9FB1-2A2B5A8725B2}"/>
            </a:ext>
          </a:extLst>
        </xdr:cNvPr>
        <xdr:cNvCxnSpPr/>
      </xdr:nvCxnSpPr>
      <xdr:spPr>
        <a:xfrm>
          <a:off x="12710795" y="5941822"/>
          <a:ext cx="8204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208312CE-A308-46AE-BE51-1C23E63A4AE5}"/>
            </a:ext>
          </a:extLst>
        </xdr:cNvPr>
        <xdr:cNvSpPr/>
      </xdr:nvSpPr>
      <xdr:spPr>
        <a:xfrm>
          <a:off x="13480415" y="600532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C9E43FF7-6CC9-4C33-854C-E863D1245BFF}"/>
            </a:ext>
          </a:extLst>
        </xdr:cNvPr>
        <xdr:cNvSpPr txBox="1"/>
      </xdr:nvSpPr>
      <xdr:spPr>
        <a:xfrm>
          <a:off x="1316736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74422</xdr:rowOff>
    </xdr:to>
    <xdr:cxnSp macro="">
      <xdr:nvCxnSpPr>
        <xdr:cNvPr id="316" name="直線コネクタ 315">
          <a:extLst>
            <a:ext uri="{FF2B5EF4-FFF2-40B4-BE49-F238E27FC236}">
              <a16:creationId xmlns:a16="http://schemas.microsoft.com/office/drawing/2014/main" id="{DFA9D9A1-1EC2-4CBC-8220-F5B8C61C27B2}"/>
            </a:ext>
          </a:extLst>
        </xdr:cNvPr>
        <xdr:cNvCxnSpPr/>
      </xdr:nvCxnSpPr>
      <xdr:spPr>
        <a:xfrm>
          <a:off x="11890375" y="5937250"/>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80A3FFF-1DBE-4263-B12E-4A81B81684C4}"/>
            </a:ext>
          </a:extLst>
        </xdr:cNvPr>
        <xdr:cNvSpPr/>
      </xdr:nvSpPr>
      <xdr:spPr>
        <a:xfrm>
          <a:off x="12659995" y="5996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3E89ABB5-862B-4EB7-B524-0CED6DA3629F}"/>
            </a:ext>
          </a:extLst>
        </xdr:cNvPr>
        <xdr:cNvSpPr txBox="1"/>
      </xdr:nvSpPr>
      <xdr:spPr>
        <a:xfrm>
          <a:off x="12364085"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88B3B7CE-553E-4BBF-A52E-4D26423C78CF}"/>
            </a:ext>
          </a:extLst>
        </xdr:cNvPr>
        <xdr:cNvSpPr/>
      </xdr:nvSpPr>
      <xdr:spPr>
        <a:xfrm>
          <a:off x="11856720" y="599160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EB6DF85B-CC33-4ABC-A907-5DBEC1D162B7}"/>
            </a:ext>
          </a:extLst>
        </xdr:cNvPr>
        <xdr:cNvSpPr txBox="1"/>
      </xdr:nvSpPr>
      <xdr:spPr>
        <a:xfrm>
          <a:off x="11543665"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712FDBE8-C5EC-4EF7-914B-DBB6EAB73200}"/>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BE8E5506-9838-4D73-836C-47423A3D2DB8}"/>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6CDA91FC-9245-4E2A-B3CF-A099E7D0129D}"/>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C5C240A3-4C5E-44D7-BD88-CC61BF668B8F}"/>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647CFA31-3F7B-4275-BF81-90A974EF9AD1}"/>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6" name="楕円 325">
          <a:extLst>
            <a:ext uri="{FF2B5EF4-FFF2-40B4-BE49-F238E27FC236}">
              <a16:creationId xmlns:a16="http://schemas.microsoft.com/office/drawing/2014/main" id="{807CA6E3-9BAB-447B-A3D3-63FCDDEA1F40}"/>
            </a:ext>
          </a:extLst>
        </xdr:cNvPr>
        <xdr:cNvSpPr/>
      </xdr:nvSpPr>
      <xdr:spPr>
        <a:xfrm>
          <a:off x="1505331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7" name="補助費等該当値テキスト">
          <a:extLst>
            <a:ext uri="{FF2B5EF4-FFF2-40B4-BE49-F238E27FC236}">
              <a16:creationId xmlns:a16="http://schemas.microsoft.com/office/drawing/2014/main" id="{1496FD7F-5996-41B1-86D0-7154A516403F}"/>
            </a:ext>
          </a:extLst>
        </xdr:cNvPr>
        <xdr:cNvSpPr txBox="1"/>
      </xdr:nvSpPr>
      <xdr:spPr>
        <a:xfrm>
          <a:off x="1517777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8" name="楕円 327">
          <a:extLst>
            <a:ext uri="{FF2B5EF4-FFF2-40B4-BE49-F238E27FC236}">
              <a16:creationId xmlns:a16="http://schemas.microsoft.com/office/drawing/2014/main" id="{1DA83128-216F-4DD7-A553-5452B24837BD}"/>
            </a:ext>
          </a:extLst>
        </xdr:cNvPr>
        <xdr:cNvSpPr/>
      </xdr:nvSpPr>
      <xdr:spPr>
        <a:xfrm>
          <a:off x="14283690" y="59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9" name="テキスト ボックス 328">
          <a:extLst>
            <a:ext uri="{FF2B5EF4-FFF2-40B4-BE49-F238E27FC236}">
              <a16:creationId xmlns:a16="http://schemas.microsoft.com/office/drawing/2014/main" id="{7AED84E3-EA5A-4B14-AF6A-22228DE06B48}"/>
            </a:ext>
          </a:extLst>
        </xdr:cNvPr>
        <xdr:cNvSpPr txBox="1"/>
      </xdr:nvSpPr>
      <xdr:spPr>
        <a:xfrm>
          <a:off x="13987780" y="569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0" name="楕円 329">
          <a:extLst>
            <a:ext uri="{FF2B5EF4-FFF2-40B4-BE49-F238E27FC236}">
              <a16:creationId xmlns:a16="http://schemas.microsoft.com/office/drawing/2014/main" id="{65C9B02C-A8F3-436F-8BC2-6CE0A25A8AC4}"/>
            </a:ext>
          </a:extLst>
        </xdr:cNvPr>
        <xdr:cNvSpPr/>
      </xdr:nvSpPr>
      <xdr:spPr>
        <a:xfrm>
          <a:off x="13480415" y="592302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1" name="テキスト ボックス 330">
          <a:extLst>
            <a:ext uri="{FF2B5EF4-FFF2-40B4-BE49-F238E27FC236}">
              <a16:creationId xmlns:a16="http://schemas.microsoft.com/office/drawing/2014/main" id="{2A7AB6BE-ADDF-4C66-B095-3ACA320F9BBA}"/>
            </a:ext>
          </a:extLst>
        </xdr:cNvPr>
        <xdr:cNvSpPr txBox="1"/>
      </xdr:nvSpPr>
      <xdr:spPr>
        <a:xfrm>
          <a:off x="13167360" y="569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2" name="楕円 331">
          <a:extLst>
            <a:ext uri="{FF2B5EF4-FFF2-40B4-BE49-F238E27FC236}">
              <a16:creationId xmlns:a16="http://schemas.microsoft.com/office/drawing/2014/main" id="{1F28237F-7DC4-4919-BFC7-335E16263F3D}"/>
            </a:ext>
          </a:extLst>
        </xdr:cNvPr>
        <xdr:cNvSpPr/>
      </xdr:nvSpPr>
      <xdr:spPr>
        <a:xfrm>
          <a:off x="12659995"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3" name="テキスト ボックス 332">
          <a:extLst>
            <a:ext uri="{FF2B5EF4-FFF2-40B4-BE49-F238E27FC236}">
              <a16:creationId xmlns:a16="http://schemas.microsoft.com/office/drawing/2014/main" id="{384B3262-2F31-4274-A415-9FF163B31B36}"/>
            </a:ext>
          </a:extLst>
        </xdr:cNvPr>
        <xdr:cNvSpPr txBox="1"/>
      </xdr:nvSpPr>
      <xdr:spPr>
        <a:xfrm>
          <a:off x="12364085" y="566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a:extLst>
            <a:ext uri="{FF2B5EF4-FFF2-40B4-BE49-F238E27FC236}">
              <a16:creationId xmlns:a16="http://schemas.microsoft.com/office/drawing/2014/main" id="{1989FF97-42EC-4A13-83AF-B1B1755BE96C}"/>
            </a:ext>
          </a:extLst>
        </xdr:cNvPr>
        <xdr:cNvSpPr/>
      </xdr:nvSpPr>
      <xdr:spPr>
        <a:xfrm>
          <a:off x="11856720" y="58864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590C35D9-790B-4670-B581-6C49EF46F8B9}"/>
            </a:ext>
          </a:extLst>
        </xdr:cNvPr>
        <xdr:cNvSpPr txBox="1"/>
      </xdr:nvSpPr>
      <xdr:spPr>
        <a:xfrm>
          <a:off x="11543665"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CD2294C2-6B26-4647-8B96-DF602CBE8AB0}"/>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8141D3DF-B9B4-4795-A44C-FC4EAD876419}"/>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8B56A2C2-653A-4A48-ACDD-9DE41EEDAF25}"/>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6FDECB86-70D6-4B63-A61F-4E16EA9AEA50}"/>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DD7E7982-8A49-40E4-AF0E-16FE7A0A7F19}"/>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4D99158C-BBD1-46B6-B583-7336BA6DCA52}"/>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7DA68BED-3D52-439C-A1ED-463E0A3BE0EE}"/>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6CC163CF-0303-4707-8D5E-0E7F6A0C18B5}"/>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C3A9F8A1-7193-4920-B9DD-6A263AC600BF}"/>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A3E97FBB-0DCB-4ED3-83D1-D94CFFA54B1D}"/>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9BB1AB9-C443-4267-9AB9-AC897AE64281}"/>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債費に係る経常収支比率は、ごみ処理関連施設等の生活基盤整備事業の財源として発行した地方債の元利償還金が多額であることなどから、類似団体や全国平均と比較して高率で推移していたが、補償金免除繰上償還制度の活用や、民間資金の繰上償還の実施等により一定の改善がなされている。</a:t>
          </a:r>
        </a:p>
        <a:p>
          <a:r>
            <a:rPr kumimoji="1" lang="ja-JP" altLang="en-US" sz="1150">
              <a:latin typeface="ＭＳ Ｐゴシック" panose="020B0600070205080204" pitchFamily="50" charset="-128"/>
              <a:ea typeface="ＭＳ Ｐゴシック" panose="020B0600070205080204" pitchFamily="50" charset="-128"/>
            </a:rPr>
            <a:t>　令和２年度は、平成</a:t>
          </a:r>
          <a:r>
            <a:rPr kumimoji="1" lang="en-US" altLang="ja-JP" sz="1150">
              <a:latin typeface="ＭＳ Ｐゴシック" panose="020B0600070205080204" pitchFamily="50" charset="-128"/>
              <a:ea typeface="ＭＳ Ｐゴシック" panose="020B0600070205080204" pitchFamily="50" charset="-128"/>
            </a:rPr>
            <a:t>11</a:t>
          </a:r>
          <a:r>
            <a:rPr kumimoji="1" lang="ja-JP" altLang="en-US" sz="1150">
              <a:latin typeface="ＭＳ Ｐゴシック" panose="020B0600070205080204" pitchFamily="50" charset="-128"/>
              <a:ea typeface="ＭＳ Ｐゴシック" panose="020B0600070205080204" pitchFamily="50" charset="-128"/>
            </a:rPr>
            <a:t>年度に借入した公共事業等債や平成</a:t>
          </a:r>
          <a:r>
            <a:rPr kumimoji="1" lang="en-US" altLang="ja-JP" sz="1150">
              <a:latin typeface="ＭＳ Ｐゴシック" panose="020B0600070205080204" pitchFamily="50" charset="-128"/>
              <a:ea typeface="ＭＳ Ｐゴシック" panose="020B0600070205080204" pitchFamily="50" charset="-128"/>
            </a:rPr>
            <a:t>19</a:t>
          </a:r>
          <a:r>
            <a:rPr kumimoji="1" lang="ja-JP" altLang="en-US" sz="1150">
              <a:latin typeface="ＭＳ Ｐゴシック" panose="020B0600070205080204" pitchFamily="50" charset="-128"/>
              <a:ea typeface="ＭＳ Ｐゴシック" panose="020B0600070205080204" pitchFamily="50" charset="-128"/>
            </a:rPr>
            <a:t>年度に借入した過疎対策事業債の償還終了などから公債費が減少し、前年度に比べ</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ポイント減少し</a:t>
          </a:r>
          <a:r>
            <a:rPr kumimoji="1" lang="en-US" altLang="ja-JP" sz="1150">
              <a:latin typeface="ＭＳ Ｐゴシック" panose="020B0600070205080204" pitchFamily="50" charset="-128"/>
              <a:ea typeface="ＭＳ Ｐゴシック" panose="020B0600070205080204" pitchFamily="50" charset="-128"/>
            </a:rPr>
            <a:t>23.3</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今後も引き続き、地方債の計画的な発行に努める。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801FE840-822A-403D-AD47-6BF4C6C02DE3}"/>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3F07D2A8-F853-415A-8588-9489A9FAAFA9}"/>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71DF82D6-C8FC-4873-98CC-EF0CF9E08CFE}"/>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2A82500C-BAA8-4136-9816-247670AED189}"/>
            </a:ext>
          </a:extLst>
        </xdr:cNvPr>
        <xdr:cNvCxnSpPr/>
      </xdr:nvCxnSpPr>
      <xdr:spPr>
        <a:xfrm>
          <a:off x="710565"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6A5E626E-F4D6-4D8F-998A-F95815F83E7E}"/>
            </a:ext>
          </a:extLst>
        </xdr:cNvPr>
        <xdr:cNvSpPr txBox="1"/>
      </xdr:nvSpPr>
      <xdr:spPr>
        <a:xfrm>
          <a:off x="23685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D0701A29-8CB0-49E2-97EA-FE99D427A29D}"/>
            </a:ext>
          </a:extLst>
        </xdr:cNvPr>
        <xdr:cNvCxnSpPr/>
      </xdr:nvCxnSpPr>
      <xdr:spPr>
        <a:xfrm>
          <a:off x="710565"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3A2AF493-3F6A-4BB4-875C-E00484FAF031}"/>
            </a:ext>
          </a:extLst>
        </xdr:cNvPr>
        <xdr:cNvSpPr txBox="1"/>
      </xdr:nvSpPr>
      <xdr:spPr>
        <a:xfrm>
          <a:off x="23685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B7BCFF0C-B760-4E99-8A03-F5DF3DEDF67A}"/>
            </a:ext>
          </a:extLst>
        </xdr:cNvPr>
        <xdr:cNvCxnSpPr/>
      </xdr:nvCxnSpPr>
      <xdr:spPr>
        <a:xfrm>
          <a:off x="710565"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A9D42446-9D37-4FED-909F-0FFC9FD59C97}"/>
            </a:ext>
          </a:extLst>
        </xdr:cNvPr>
        <xdr:cNvSpPr txBox="1"/>
      </xdr:nvSpPr>
      <xdr:spPr>
        <a:xfrm>
          <a:off x="23685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FD2CF71-8462-4CF8-A6E9-95CDD8A4B2D6}"/>
            </a:ext>
          </a:extLst>
        </xdr:cNvPr>
        <xdr:cNvCxnSpPr/>
      </xdr:nvCxnSpPr>
      <xdr:spPr>
        <a:xfrm>
          <a:off x="710565"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30874C95-F59C-4C13-9412-1583A7E72BED}"/>
            </a:ext>
          </a:extLst>
        </xdr:cNvPr>
        <xdr:cNvSpPr txBox="1"/>
      </xdr:nvSpPr>
      <xdr:spPr>
        <a:xfrm>
          <a:off x="23685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9BAB5146-B015-44AD-B990-5BC26D8EB461}"/>
            </a:ext>
          </a:extLst>
        </xdr:cNvPr>
        <xdr:cNvCxnSpPr/>
      </xdr:nvCxnSpPr>
      <xdr:spPr>
        <a:xfrm>
          <a:off x="710565"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CD5EAD19-70F1-4F4F-8B72-D295E8CB30A4}"/>
            </a:ext>
          </a:extLst>
        </xdr:cNvPr>
        <xdr:cNvSpPr txBox="1"/>
      </xdr:nvSpPr>
      <xdr:spPr>
        <a:xfrm>
          <a:off x="23685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A27FDFE3-E5CD-4B45-ADAA-0A47999E448E}"/>
            </a:ext>
          </a:extLst>
        </xdr:cNvPr>
        <xdr:cNvCxnSpPr/>
      </xdr:nvCxnSpPr>
      <xdr:spPr>
        <a:xfrm>
          <a:off x="710565"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7DA444E4-36E1-49B0-8A55-A409AC5B65FA}"/>
            </a:ext>
          </a:extLst>
        </xdr:cNvPr>
        <xdr:cNvSpPr txBox="1"/>
      </xdr:nvSpPr>
      <xdr:spPr>
        <a:xfrm>
          <a:off x="23685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5F11F4C7-4387-40FF-8B4B-790DFDAA53F4}"/>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88F7D7A1-B36D-4077-B325-1650EA4BAE23}"/>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9A170F0B-8604-47A8-8B5C-5BCE0709A411}"/>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298CFC79-4B93-4B5D-95D6-5B1CF3FA216C}"/>
            </a:ext>
          </a:extLst>
        </xdr:cNvPr>
        <xdr:cNvCxnSpPr/>
      </xdr:nvCxnSpPr>
      <xdr:spPr>
        <a:xfrm flipV="1">
          <a:off x="4414520" y="12399010"/>
          <a:ext cx="0" cy="117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DD108D57-023E-48C5-80B2-895A26A7B50B}"/>
            </a:ext>
          </a:extLst>
        </xdr:cNvPr>
        <xdr:cNvSpPr txBox="1"/>
      </xdr:nvSpPr>
      <xdr:spPr>
        <a:xfrm>
          <a:off x="4503420" y="1354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73FAA27E-091B-424B-A7C6-961DE0FF426A}"/>
            </a:ext>
          </a:extLst>
        </xdr:cNvPr>
        <xdr:cNvCxnSpPr/>
      </xdr:nvCxnSpPr>
      <xdr:spPr>
        <a:xfrm>
          <a:off x="4342765" y="135741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61DCFE67-2A1D-46CE-90B7-27D2762D5942}"/>
            </a:ext>
          </a:extLst>
        </xdr:cNvPr>
        <xdr:cNvSpPr txBox="1"/>
      </xdr:nvSpPr>
      <xdr:spPr>
        <a:xfrm>
          <a:off x="450342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8A5A2E68-BF55-402C-B60A-753784311F82}"/>
            </a:ext>
          </a:extLst>
        </xdr:cNvPr>
        <xdr:cNvCxnSpPr/>
      </xdr:nvCxnSpPr>
      <xdr:spPr>
        <a:xfrm>
          <a:off x="4342765" y="123990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105773</xdr:rowOff>
    </xdr:from>
    <xdr:to>
      <xdr:col>24</xdr:col>
      <xdr:colOff>25400</xdr:colOff>
      <xdr:row>79</xdr:row>
      <xdr:rowOff>138430</xdr:rowOff>
    </xdr:to>
    <xdr:cxnSp macro="">
      <xdr:nvCxnSpPr>
        <xdr:cNvPr id="370" name="直線コネクタ 369">
          <a:extLst>
            <a:ext uri="{FF2B5EF4-FFF2-40B4-BE49-F238E27FC236}">
              <a16:creationId xmlns:a16="http://schemas.microsoft.com/office/drawing/2014/main" id="{91EE3667-28CB-4943-819E-AC26E977706D}"/>
            </a:ext>
          </a:extLst>
        </xdr:cNvPr>
        <xdr:cNvCxnSpPr/>
      </xdr:nvCxnSpPr>
      <xdr:spPr>
        <a:xfrm flipV="1">
          <a:off x="3654425" y="13349333"/>
          <a:ext cx="76009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A204EE7D-0AC2-477C-B01E-D8867F789ED9}"/>
            </a:ext>
          </a:extLst>
        </xdr:cNvPr>
        <xdr:cNvSpPr txBox="1"/>
      </xdr:nvSpPr>
      <xdr:spPr>
        <a:xfrm>
          <a:off x="450342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947D7D54-80B4-43EB-A106-034B5F59A2B7}"/>
            </a:ext>
          </a:extLst>
        </xdr:cNvPr>
        <xdr:cNvSpPr/>
      </xdr:nvSpPr>
      <xdr:spPr>
        <a:xfrm>
          <a:off x="4380865" y="129730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118836</xdr:rowOff>
    </xdr:from>
    <xdr:to>
      <xdr:col>19</xdr:col>
      <xdr:colOff>187325</xdr:colOff>
      <xdr:row>79</xdr:row>
      <xdr:rowOff>138430</xdr:rowOff>
    </xdr:to>
    <xdr:cxnSp macro="">
      <xdr:nvCxnSpPr>
        <xdr:cNvPr id="373" name="直線コネクタ 372">
          <a:extLst>
            <a:ext uri="{FF2B5EF4-FFF2-40B4-BE49-F238E27FC236}">
              <a16:creationId xmlns:a16="http://schemas.microsoft.com/office/drawing/2014/main" id="{4CD45963-2460-437A-B6B2-8AC9F51A61FE}"/>
            </a:ext>
          </a:extLst>
        </xdr:cNvPr>
        <xdr:cNvCxnSpPr/>
      </xdr:nvCxnSpPr>
      <xdr:spPr>
        <a:xfrm>
          <a:off x="2841625" y="13362396"/>
          <a:ext cx="8128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2F201A2F-8FF8-4121-B229-C581F2EF5649}"/>
            </a:ext>
          </a:extLst>
        </xdr:cNvPr>
        <xdr:cNvSpPr/>
      </xdr:nvSpPr>
      <xdr:spPr>
        <a:xfrm>
          <a:off x="3611245" y="129730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1B0BDE33-683C-4FC6-9BD7-5B055A0C4ADE}"/>
            </a:ext>
          </a:extLst>
        </xdr:cNvPr>
        <xdr:cNvSpPr txBox="1"/>
      </xdr:nvSpPr>
      <xdr:spPr>
        <a:xfrm>
          <a:off x="329819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66584</xdr:rowOff>
    </xdr:from>
    <xdr:to>
      <xdr:col>15</xdr:col>
      <xdr:colOff>98425</xdr:colOff>
      <xdr:row>79</xdr:row>
      <xdr:rowOff>118836</xdr:rowOff>
    </xdr:to>
    <xdr:cxnSp macro="">
      <xdr:nvCxnSpPr>
        <xdr:cNvPr id="376" name="直線コネクタ 375">
          <a:extLst>
            <a:ext uri="{FF2B5EF4-FFF2-40B4-BE49-F238E27FC236}">
              <a16:creationId xmlns:a16="http://schemas.microsoft.com/office/drawing/2014/main" id="{503A443B-7DC5-4240-8ECB-2092CD14CDE7}"/>
            </a:ext>
          </a:extLst>
        </xdr:cNvPr>
        <xdr:cNvCxnSpPr/>
      </xdr:nvCxnSpPr>
      <xdr:spPr>
        <a:xfrm>
          <a:off x="2021205" y="13310144"/>
          <a:ext cx="82042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905109A2-D64D-4586-A635-FA12380DB885}"/>
            </a:ext>
          </a:extLst>
        </xdr:cNvPr>
        <xdr:cNvSpPr/>
      </xdr:nvSpPr>
      <xdr:spPr>
        <a:xfrm>
          <a:off x="2790825" y="12979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3ACC66A4-0F2A-4AFD-B917-5E5C9A588965}"/>
            </a:ext>
          </a:extLst>
        </xdr:cNvPr>
        <xdr:cNvSpPr txBox="1"/>
      </xdr:nvSpPr>
      <xdr:spPr>
        <a:xfrm>
          <a:off x="2494915"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66584</xdr:rowOff>
    </xdr:to>
    <xdr:cxnSp macro="">
      <xdr:nvCxnSpPr>
        <xdr:cNvPr id="379" name="直線コネクタ 378">
          <a:extLst>
            <a:ext uri="{FF2B5EF4-FFF2-40B4-BE49-F238E27FC236}">
              <a16:creationId xmlns:a16="http://schemas.microsoft.com/office/drawing/2014/main" id="{A5B5C657-C0A8-4CF2-BDB0-4BA7BFD9E811}"/>
            </a:ext>
          </a:extLst>
        </xdr:cNvPr>
        <xdr:cNvCxnSpPr/>
      </xdr:nvCxnSpPr>
      <xdr:spPr>
        <a:xfrm>
          <a:off x="1217930" y="13297081"/>
          <a:ext cx="8032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69A10FE9-10D3-4E94-8C12-2B092EC28D1E}"/>
            </a:ext>
          </a:extLst>
        </xdr:cNvPr>
        <xdr:cNvSpPr/>
      </xdr:nvSpPr>
      <xdr:spPr>
        <a:xfrm>
          <a:off x="1987550" y="1298611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a:extLst>
            <a:ext uri="{FF2B5EF4-FFF2-40B4-BE49-F238E27FC236}">
              <a16:creationId xmlns:a16="http://schemas.microsoft.com/office/drawing/2014/main" id="{9EACCC66-D806-4C06-9DE2-03E27285B9E9}"/>
            </a:ext>
          </a:extLst>
        </xdr:cNvPr>
        <xdr:cNvSpPr txBox="1"/>
      </xdr:nvSpPr>
      <xdr:spPr>
        <a:xfrm>
          <a:off x="1674495" y="1275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98EC1E35-69EE-468A-B5DC-075EBD0AA54E}"/>
            </a:ext>
          </a:extLst>
        </xdr:cNvPr>
        <xdr:cNvSpPr/>
      </xdr:nvSpPr>
      <xdr:spPr>
        <a:xfrm>
          <a:off x="1167130" y="12979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D7DE7950-B437-4992-A4A1-08B785337FC6}"/>
            </a:ext>
          </a:extLst>
        </xdr:cNvPr>
        <xdr:cNvSpPr txBox="1"/>
      </xdr:nvSpPr>
      <xdr:spPr>
        <a:xfrm>
          <a:off x="87122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91C5C300-397E-4E40-BDA5-BA11E8A8C1EF}"/>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C3186CF7-2227-4149-8D1E-21CD1F98787A}"/>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BFF9795B-6739-4E43-8D35-7032D86A29C1}"/>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2D03110A-48B9-486D-8F50-1C92A8ADC61F}"/>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656A1A8F-A480-4DE6-9A0E-FA798EC6B714}"/>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54973</xdr:rowOff>
    </xdr:from>
    <xdr:to>
      <xdr:col>24</xdr:col>
      <xdr:colOff>76200</xdr:colOff>
      <xdr:row>79</xdr:row>
      <xdr:rowOff>156573</xdr:rowOff>
    </xdr:to>
    <xdr:sp macro="" textlink="">
      <xdr:nvSpPr>
        <xdr:cNvPr id="389" name="楕円 388">
          <a:extLst>
            <a:ext uri="{FF2B5EF4-FFF2-40B4-BE49-F238E27FC236}">
              <a16:creationId xmlns:a16="http://schemas.microsoft.com/office/drawing/2014/main" id="{0D068610-F5F0-4789-89E8-5A485074C534}"/>
            </a:ext>
          </a:extLst>
        </xdr:cNvPr>
        <xdr:cNvSpPr/>
      </xdr:nvSpPr>
      <xdr:spPr>
        <a:xfrm>
          <a:off x="4380865" y="1329853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27050</xdr:rowOff>
    </xdr:from>
    <xdr:ext cx="762000" cy="259045"/>
    <xdr:sp macro="" textlink="">
      <xdr:nvSpPr>
        <xdr:cNvPr id="390" name="公債費該当値テキスト">
          <a:extLst>
            <a:ext uri="{FF2B5EF4-FFF2-40B4-BE49-F238E27FC236}">
              <a16:creationId xmlns:a16="http://schemas.microsoft.com/office/drawing/2014/main" id="{E8F781D0-7263-4857-8540-89ED79E7C81C}"/>
            </a:ext>
          </a:extLst>
        </xdr:cNvPr>
        <xdr:cNvSpPr txBox="1"/>
      </xdr:nvSpPr>
      <xdr:spPr>
        <a:xfrm>
          <a:off x="4503420" y="1327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1" name="楕円 390">
          <a:extLst>
            <a:ext uri="{FF2B5EF4-FFF2-40B4-BE49-F238E27FC236}">
              <a16:creationId xmlns:a16="http://schemas.microsoft.com/office/drawing/2014/main" id="{3A0E7169-9B1A-4CE4-BE13-07FD71D924E8}"/>
            </a:ext>
          </a:extLst>
        </xdr:cNvPr>
        <xdr:cNvSpPr/>
      </xdr:nvSpPr>
      <xdr:spPr>
        <a:xfrm>
          <a:off x="3611245" y="133311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2" name="テキスト ボックス 391">
          <a:extLst>
            <a:ext uri="{FF2B5EF4-FFF2-40B4-BE49-F238E27FC236}">
              <a16:creationId xmlns:a16="http://schemas.microsoft.com/office/drawing/2014/main" id="{8A34774F-51AF-4BFE-BC27-364DF69C4CC6}"/>
            </a:ext>
          </a:extLst>
        </xdr:cNvPr>
        <xdr:cNvSpPr txBox="1"/>
      </xdr:nvSpPr>
      <xdr:spPr>
        <a:xfrm>
          <a:off x="329819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68036</xdr:rowOff>
    </xdr:from>
    <xdr:to>
      <xdr:col>15</xdr:col>
      <xdr:colOff>149225</xdr:colOff>
      <xdr:row>79</xdr:row>
      <xdr:rowOff>169636</xdr:rowOff>
    </xdr:to>
    <xdr:sp macro="" textlink="">
      <xdr:nvSpPr>
        <xdr:cNvPr id="393" name="楕円 392">
          <a:extLst>
            <a:ext uri="{FF2B5EF4-FFF2-40B4-BE49-F238E27FC236}">
              <a16:creationId xmlns:a16="http://schemas.microsoft.com/office/drawing/2014/main" id="{F9365A72-B963-47CB-9A4D-9DC75AAB5FC3}"/>
            </a:ext>
          </a:extLst>
        </xdr:cNvPr>
        <xdr:cNvSpPr/>
      </xdr:nvSpPr>
      <xdr:spPr>
        <a:xfrm>
          <a:off x="2790825" y="133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154413</xdr:rowOff>
    </xdr:from>
    <xdr:ext cx="762000" cy="259045"/>
    <xdr:sp macro="" textlink="">
      <xdr:nvSpPr>
        <xdr:cNvPr id="394" name="テキスト ボックス 393">
          <a:extLst>
            <a:ext uri="{FF2B5EF4-FFF2-40B4-BE49-F238E27FC236}">
              <a16:creationId xmlns:a16="http://schemas.microsoft.com/office/drawing/2014/main" id="{0A9412F1-1F38-42C3-B097-DEA6BCD34B66}"/>
            </a:ext>
          </a:extLst>
        </xdr:cNvPr>
        <xdr:cNvSpPr txBox="1"/>
      </xdr:nvSpPr>
      <xdr:spPr>
        <a:xfrm>
          <a:off x="2494915" y="1339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15784</xdr:rowOff>
    </xdr:from>
    <xdr:to>
      <xdr:col>11</xdr:col>
      <xdr:colOff>60325</xdr:colOff>
      <xdr:row>79</xdr:row>
      <xdr:rowOff>117384</xdr:rowOff>
    </xdr:to>
    <xdr:sp macro="" textlink="">
      <xdr:nvSpPr>
        <xdr:cNvPr id="395" name="楕円 394">
          <a:extLst>
            <a:ext uri="{FF2B5EF4-FFF2-40B4-BE49-F238E27FC236}">
              <a16:creationId xmlns:a16="http://schemas.microsoft.com/office/drawing/2014/main" id="{27EA7EF5-B59B-429C-A567-EBCA7AFE55F1}"/>
            </a:ext>
          </a:extLst>
        </xdr:cNvPr>
        <xdr:cNvSpPr/>
      </xdr:nvSpPr>
      <xdr:spPr>
        <a:xfrm>
          <a:off x="1987550" y="1325934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102161</xdr:rowOff>
    </xdr:from>
    <xdr:ext cx="762000" cy="259045"/>
    <xdr:sp macro="" textlink="">
      <xdr:nvSpPr>
        <xdr:cNvPr id="396" name="テキスト ボックス 395">
          <a:extLst>
            <a:ext uri="{FF2B5EF4-FFF2-40B4-BE49-F238E27FC236}">
              <a16:creationId xmlns:a16="http://schemas.microsoft.com/office/drawing/2014/main" id="{AFB70957-FD3E-46F5-B483-39031952122D}"/>
            </a:ext>
          </a:extLst>
        </xdr:cNvPr>
        <xdr:cNvSpPr txBox="1"/>
      </xdr:nvSpPr>
      <xdr:spPr>
        <a:xfrm>
          <a:off x="1674495" y="133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397" name="楕円 396">
          <a:extLst>
            <a:ext uri="{FF2B5EF4-FFF2-40B4-BE49-F238E27FC236}">
              <a16:creationId xmlns:a16="http://schemas.microsoft.com/office/drawing/2014/main" id="{A14CD5BB-36D4-43A2-8291-9C9640D6AC7A}"/>
            </a:ext>
          </a:extLst>
        </xdr:cNvPr>
        <xdr:cNvSpPr/>
      </xdr:nvSpPr>
      <xdr:spPr>
        <a:xfrm>
          <a:off x="1167130" y="132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398" name="テキスト ボックス 397">
          <a:extLst>
            <a:ext uri="{FF2B5EF4-FFF2-40B4-BE49-F238E27FC236}">
              <a16:creationId xmlns:a16="http://schemas.microsoft.com/office/drawing/2014/main" id="{E5EB3C15-BFDF-43BD-8DD1-A4F91EC38A85}"/>
            </a:ext>
          </a:extLst>
        </xdr:cNvPr>
        <xdr:cNvSpPr txBox="1"/>
      </xdr:nvSpPr>
      <xdr:spPr>
        <a:xfrm>
          <a:off x="871220" y="1333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71797483-5A1F-40BA-8640-0C2A29FAAB92}"/>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905498DB-3C50-4BB0-B227-EEB6AE54DB51}"/>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E22777EA-3C37-4A54-AC40-8893B3CF6FC7}"/>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23B2CE22-4A29-40A8-8359-7DF184C0F084}"/>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E5981C8C-1D09-4F35-9D9F-28EB67145A61}"/>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1B7D9D0E-849E-4222-98C5-49A251840BB5}"/>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6921EB2-AB8A-42F6-963C-0159418CCFC2}"/>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E4CFA180-0D7D-4DF1-87E6-8139DB03A05E}"/>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7AEAF5DF-1AE4-42C9-BDD0-458FE4E25DFF}"/>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DABD90F9-D25B-4539-B068-6FA6980B0406}"/>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DFCC7305-5991-4473-95D6-DB601F5EC6A3}"/>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公債費を除く経常収支比率については、類似団体や全国平均と比較して下回っている状況であったが、令和２年度は、人件費や維持補修費の増加などから前年度に比べ</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74.7</a:t>
          </a:r>
          <a:r>
            <a:rPr kumimoji="1" lang="ja-JP" altLang="en-US" sz="1150">
              <a:latin typeface="ＭＳ Ｐゴシック" panose="020B0600070205080204" pitchFamily="50" charset="-128"/>
              <a:ea typeface="ＭＳ Ｐゴシック" panose="020B0600070205080204" pitchFamily="50" charset="-128"/>
            </a:rPr>
            <a:t>％となり、類似団体平均を上回ることとなった。</a:t>
          </a:r>
        </a:p>
        <a:p>
          <a:r>
            <a:rPr kumimoji="1" lang="ja-JP" altLang="en-US" sz="1150">
              <a:latin typeface="ＭＳ Ｐゴシック" panose="020B0600070205080204" pitchFamily="50" charset="-128"/>
              <a:ea typeface="ＭＳ Ｐゴシック" panose="020B0600070205080204" pitchFamily="50" charset="-128"/>
            </a:rPr>
            <a:t>　今後も多額の社会保障費や道路・橋梁等のインフラ施設や学校・市営住宅等の公共施設の老朽化対策経費の増加が見込まれることから、更なる経費削減に努めるとともに、徴収率の向上、自主財源の確保などに積極的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8CDAFDFB-BA69-4E29-B76A-51FF4B781E83}"/>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F04E99-7002-4E54-A274-BA23B521CCC8}"/>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82489BBD-47EB-4D44-A5CC-E0D16F910A4C}"/>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47E2E100-9301-4699-B22B-E20C31272F64}"/>
            </a:ext>
          </a:extLst>
        </xdr:cNvPr>
        <xdr:cNvCxnSpPr/>
      </xdr:nvCxnSpPr>
      <xdr:spPr>
        <a:xfrm>
          <a:off x="11383010"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B0D828D9-56B7-4AD8-B33C-68B1AA3FDB98}"/>
            </a:ext>
          </a:extLst>
        </xdr:cNvPr>
        <xdr:cNvSpPr txBox="1"/>
      </xdr:nvSpPr>
      <xdr:spPr>
        <a:xfrm>
          <a:off x="1092644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76E6B95A-10E0-4F94-901E-EE125E8D108C}"/>
            </a:ext>
          </a:extLst>
        </xdr:cNvPr>
        <xdr:cNvCxnSpPr/>
      </xdr:nvCxnSpPr>
      <xdr:spPr>
        <a:xfrm>
          <a:off x="11383010"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48930927-F9F8-4E9B-B080-93F255536EE3}"/>
            </a:ext>
          </a:extLst>
        </xdr:cNvPr>
        <xdr:cNvSpPr txBox="1"/>
      </xdr:nvSpPr>
      <xdr:spPr>
        <a:xfrm>
          <a:off x="1092644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340F4295-636F-45BB-801D-2FC513C16661}"/>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5AF24911-0814-47C9-8293-0E6A60BD6158}"/>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EB416812-57D0-4175-90EC-1EEE76A3A8D9}"/>
            </a:ext>
          </a:extLst>
        </xdr:cNvPr>
        <xdr:cNvCxnSpPr/>
      </xdr:nvCxnSpPr>
      <xdr:spPr>
        <a:xfrm>
          <a:off x="11383010"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2943331-9500-45D7-B379-3513932E8656}"/>
            </a:ext>
          </a:extLst>
        </xdr:cNvPr>
        <xdr:cNvSpPr txBox="1"/>
      </xdr:nvSpPr>
      <xdr:spPr>
        <a:xfrm>
          <a:off x="1092644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BCF3449-75F0-4EAF-8405-3DA2D30B3226}"/>
            </a:ext>
          </a:extLst>
        </xdr:cNvPr>
        <xdr:cNvCxnSpPr/>
      </xdr:nvCxnSpPr>
      <xdr:spPr>
        <a:xfrm>
          <a:off x="11383010"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28922481-4C76-44E1-9854-0FF51E049AAF}"/>
            </a:ext>
          </a:extLst>
        </xdr:cNvPr>
        <xdr:cNvSpPr txBox="1"/>
      </xdr:nvSpPr>
      <xdr:spPr>
        <a:xfrm>
          <a:off x="1092644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275E4DFF-FBB7-4F3F-B559-20A1D7B14CD4}"/>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1218B872-7B29-468B-9D80-E1A7D13279B6}"/>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64D0BA05-5A1A-4596-9BC0-81DFB121E6DB}"/>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7C3A944B-8E10-4D44-BEFB-DB0F2485040E}"/>
            </a:ext>
          </a:extLst>
        </xdr:cNvPr>
        <xdr:cNvCxnSpPr/>
      </xdr:nvCxnSpPr>
      <xdr:spPr>
        <a:xfrm flipV="1">
          <a:off x="15104110" y="1226947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68328901-5B9F-49C3-BA7A-ADC1BA1323E2}"/>
            </a:ext>
          </a:extLst>
        </xdr:cNvPr>
        <xdr:cNvSpPr txBox="1"/>
      </xdr:nvSpPr>
      <xdr:spPr>
        <a:xfrm>
          <a:off x="15177770" y="1362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2AF31F05-E88F-4BEA-8BF4-1C91B4A583D9}"/>
            </a:ext>
          </a:extLst>
        </xdr:cNvPr>
        <xdr:cNvCxnSpPr/>
      </xdr:nvCxnSpPr>
      <xdr:spPr>
        <a:xfrm>
          <a:off x="15015210" y="136486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7BBB6932-629B-4331-8D3F-DACD7E5154ED}"/>
            </a:ext>
          </a:extLst>
        </xdr:cNvPr>
        <xdr:cNvSpPr txBox="1"/>
      </xdr:nvSpPr>
      <xdr:spPr>
        <a:xfrm>
          <a:off x="15177770" y="120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197DF262-68BA-4341-BA23-35C9F3FA5BC2}"/>
            </a:ext>
          </a:extLst>
        </xdr:cNvPr>
        <xdr:cNvCxnSpPr/>
      </xdr:nvCxnSpPr>
      <xdr:spPr>
        <a:xfrm>
          <a:off x="15015210" y="122694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46989</xdr:rowOff>
    </xdr:to>
    <xdr:cxnSp macro="">
      <xdr:nvCxnSpPr>
        <xdr:cNvPr id="431" name="直線コネクタ 430">
          <a:extLst>
            <a:ext uri="{FF2B5EF4-FFF2-40B4-BE49-F238E27FC236}">
              <a16:creationId xmlns:a16="http://schemas.microsoft.com/office/drawing/2014/main" id="{23CE94C5-824F-418D-964D-45BA1084CD3F}"/>
            </a:ext>
          </a:extLst>
        </xdr:cNvPr>
        <xdr:cNvCxnSpPr/>
      </xdr:nvCxnSpPr>
      <xdr:spPr>
        <a:xfrm>
          <a:off x="14334490" y="12905740"/>
          <a:ext cx="76962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52B0CB5D-7DC8-4672-99BA-40E4281F43AC}"/>
            </a:ext>
          </a:extLst>
        </xdr:cNvPr>
        <xdr:cNvSpPr txBox="1"/>
      </xdr:nvSpPr>
      <xdr:spPr>
        <a:xfrm>
          <a:off x="15177770" y="126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5CDD07A0-96EA-41FF-A40B-69F2B3514161}"/>
            </a:ext>
          </a:extLst>
        </xdr:cNvPr>
        <xdr:cNvSpPr/>
      </xdr:nvSpPr>
      <xdr:spPr>
        <a:xfrm>
          <a:off x="15053310" y="1284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165100</xdr:rowOff>
    </xdr:to>
    <xdr:cxnSp macro="">
      <xdr:nvCxnSpPr>
        <xdr:cNvPr id="434" name="直線コネクタ 433">
          <a:extLst>
            <a:ext uri="{FF2B5EF4-FFF2-40B4-BE49-F238E27FC236}">
              <a16:creationId xmlns:a16="http://schemas.microsoft.com/office/drawing/2014/main" id="{D68782CA-8C3B-4735-8358-ABF82F5D73DB}"/>
            </a:ext>
          </a:extLst>
        </xdr:cNvPr>
        <xdr:cNvCxnSpPr/>
      </xdr:nvCxnSpPr>
      <xdr:spPr>
        <a:xfrm>
          <a:off x="13531215" y="12844779"/>
          <a:ext cx="803275"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13F8BC52-C309-4B16-A63B-56E70BA519A9}"/>
            </a:ext>
          </a:extLst>
        </xdr:cNvPr>
        <xdr:cNvSpPr/>
      </xdr:nvSpPr>
      <xdr:spPr>
        <a:xfrm>
          <a:off x="14283690" y="12900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5A2C8452-A5D1-4F21-93E4-890D0437CE8D}"/>
            </a:ext>
          </a:extLst>
        </xdr:cNvPr>
        <xdr:cNvSpPr txBox="1"/>
      </xdr:nvSpPr>
      <xdr:spPr>
        <a:xfrm>
          <a:off x="1398778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104139</xdr:rowOff>
    </xdr:to>
    <xdr:cxnSp macro="">
      <xdr:nvCxnSpPr>
        <xdr:cNvPr id="437" name="直線コネクタ 436">
          <a:extLst>
            <a:ext uri="{FF2B5EF4-FFF2-40B4-BE49-F238E27FC236}">
              <a16:creationId xmlns:a16="http://schemas.microsoft.com/office/drawing/2014/main" id="{B1C044E5-BC6C-42E1-B443-DA6D99E32614}"/>
            </a:ext>
          </a:extLst>
        </xdr:cNvPr>
        <xdr:cNvCxnSpPr/>
      </xdr:nvCxnSpPr>
      <xdr:spPr>
        <a:xfrm>
          <a:off x="12710795" y="12821920"/>
          <a:ext cx="8204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9876B346-28CE-4DB2-AFEB-14EF85E40720}"/>
            </a:ext>
          </a:extLst>
        </xdr:cNvPr>
        <xdr:cNvSpPr/>
      </xdr:nvSpPr>
      <xdr:spPr>
        <a:xfrm>
          <a:off x="13480415" y="128473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7B722289-002B-4CA9-81E2-48832E18EE3A}"/>
            </a:ext>
          </a:extLst>
        </xdr:cNvPr>
        <xdr:cNvSpPr txBox="1"/>
      </xdr:nvSpPr>
      <xdr:spPr>
        <a:xfrm>
          <a:off x="1316736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76</xdr:row>
      <xdr:rowOff>81280</xdr:rowOff>
    </xdr:to>
    <xdr:cxnSp macro="">
      <xdr:nvCxnSpPr>
        <xdr:cNvPr id="440" name="直線コネクタ 439">
          <a:extLst>
            <a:ext uri="{FF2B5EF4-FFF2-40B4-BE49-F238E27FC236}">
              <a16:creationId xmlns:a16="http://schemas.microsoft.com/office/drawing/2014/main" id="{0391376E-B1EC-4518-80A1-B16395D7E02F}"/>
            </a:ext>
          </a:extLst>
        </xdr:cNvPr>
        <xdr:cNvCxnSpPr/>
      </xdr:nvCxnSpPr>
      <xdr:spPr>
        <a:xfrm>
          <a:off x="11890375" y="12612370"/>
          <a:ext cx="82042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37C2FEE5-3F23-4A70-B031-AD5142EBE09A}"/>
            </a:ext>
          </a:extLst>
        </xdr:cNvPr>
        <xdr:cNvSpPr/>
      </xdr:nvSpPr>
      <xdr:spPr>
        <a:xfrm>
          <a:off x="12659995"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54AB579-0FE5-4672-AB7E-E39AB921E2A0}"/>
            </a:ext>
          </a:extLst>
        </xdr:cNvPr>
        <xdr:cNvSpPr txBox="1"/>
      </xdr:nvSpPr>
      <xdr:spPr>
        <a:xfrm>
          <a:off x="12364085"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E06FE6B7-954D-4588-BFBD-968415CCD1D3}"/>
            </a:ext>
          </a:extLst>
        </xdr:cNvPr>
        <xdr:cNvSpPr/>
      </xdr:nvSpPr>
      <xdr:spPr>
        <a:xfrm>
          <a:off x="11856720" y="1272158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5578922A-4261-4A97-8935-FF37E5F13E26}"/>
            </a:ext>
          </a:extLst>
        </xdr:cNvPr>
        <xdr:cNvSpPr txBox="1"/>
      </xdr:nvSpPr>
      <xdr:spPr>
        <a:xfrm>
          <a:off x="11543665" y="1280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19F6D53A-6E65-49C8-8F90-704F0F5426A0}"/>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12EAB23A-512B-4612-B785-33AD68A27B7E}"/>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A8D5D282-F614-4CDA-833D-B87127D45917}"/>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918CEEF-E9EE-406C-A060-27D0FBAF7BE2}"/>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CCF81BCF-9969-4655-9A19-9D45829B1C3F}"/>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0" name="楕円 449">
          <a:extLst>
            <a:ext uri="{FF2B5EF4-FFF2-40B4-BE49-F238E27FC236}">
              <a16:creationId xmlns:a16="http://schemas.microsoft.com/office/drawing/2014/main" id="{A4214827-BFBD-4EE7-BE1D-22C44E59CDF2}"/>
            </a:ext>
          </a:extLst>
        </xdr:cNvPr>
        <xdr:cNvSpPr/>
      </xdr:nvSpPr>
      <xdr:spPr>
        <a:xfrm>
          <a:off x="15053310" y="12908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51" name="公債費以外該当値テキスト">
          <a:extLst>
            <a:ext uri="{FF2B5EF4-FFF2-40B4-BE49-F238E27FC236}">
              <a16:creationId xmlns:a16="http://schemas.microsoft.com/office/drawing/2014/main" id="{C89F39A7-517D-4433-9C8B-C0AF9EBE97F9}"/>
            </a:ext>
          </a:extLst>
        </xdr:cNvPr>
        <xdr:cNvSpPr txBox="1"/>
      </xdr:nvSpPr>
      <xdr:spPr>
        <a:xfrm>
          <a:off x="15177770" y="1288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2" name="楕円 451">
          <a:extLst>
            <a:ext uri="{FF2B5EF4-FFF2-40B4-BE49-F238E27FC236}">
              <a16:creationId xmlns:a16="http://schemas.microsoft.com/office/drawing/2014/main" id="{33A045EB-0235-4BF9-841B-08AC9FE89C46}"/>
            </a:ext>
          </a:extLst>
        </xdr:cNvPr>
        <xdr:cNvSpPr/>
      </xdr:nvSpPr>
      <xdr:spPr>
        <a:xfrm>
          <a:off x="14283690" y="1285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3" name="テキスト ボックス 452">
          <a:extLst>
            <a:ext uri="{FF2B5EF4-FFF2-40B4-BE49-F238E27FC236}">
              <a16:creationId xmlns:a16="http://schemas.microsoft.com/office/drawing/2014/main" id="{24EB22F8-72CD-4B72-9D37-BA18F925BE3F}"/>
            </a:ext>
          </a:extLst>
        </xdr:cNvPr>
        <xdr:cNvSpPr txBox="1"/>
      </xdr:nvSpPr>
      <xdr:spPr>
        <a:xfrm>
          <a:off x="1398778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4" name="楕円 453">
          <a:extLst>
            <a:ext uri="{FF2B5EF4-FFF2-40B4-BE49-F238E27FC236}">
              <a16:creationId xmlns:a16="http://schemas.microsoft.com/office/drawing/2014/main" id="{8DE1164F-BA20-4423-B115-0D457F2B87FD}"/>
            </a:ext>
          </a:extLst>
        </xdr:cNvPr>
        <xdr:cNvSpPr/>
      </xdr:nvSpPr>
      <xdr:spPr>
        <a:xfrm>
          <a:off x="13480415" y="1279397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5" name="テキスト ボックス 454">
          <a:extLst>
            <a:ext uri="{FF2B5EF4-FFF2-40B4-BE49-F238E27FC236}">
              <a16:creationId xmlns:a16="http://schemas.microsoft.com/office/drawing/2014/main" id="{3F5FAE05-EB7B-4D8B-8EF6-D143FFD5C75C}"/>
            </a:ext>
          </a:extLst>
        </xdr:cNvPr>
        <xdr:cNvSpPr txBox="1"/>
      </xdr:nvSpPr>
      <xdr:spPr>
        <a:xfrm>
          <a:off x="1316736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6" name="楕円 455">
          <a:extLst>
            <a:ext uri="{FF2B5EF4-FFF2-40B4-BE49-F238E27FC236}">
              <a16:creationId xmlns:a16="http://schemas.microsoft.com/office/drawing/2014/main" id="{5F67DED9-25B2-40B2-92E5-E9D6C5183276}"/>
            </a:ext>
          </a:extLst>
        </xdr:cNvPr>
        <xdr:cNvSpPr/>
      </xdr:nvSpPr>
      <xdr:spPr>
        <a:xfrm>
          <a:off x="12659995"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7" name="テキスト ボックス 456">
          <a:extLst>
            <a:ext uri="{FF2B5EF4-FFF2-40B4-BE49-F238E27FC236}">
              <a16:creationId xmlns:a16="http://schemas.microsoft.com/office/drawing/2014/main" id="{2818303D-4FB1-4C04-BC32-981AEA5096E8}"/>
            </a:ext>
          </a:extLst>
        </xdr:cNvPr>
        <xdr:cNvSpPr txBox="1"/>
      </xdr:nvSpPr>
      <xdr:spPr>
        <a:xfrm>
          <a:off x="12364085"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58" name="楕円 457">
          <a:extLst>
            <a:ext uri="{FF2B5EF4-FFF2-40B4-BE49-F238E27FC236}">
              <a16:creationId xmlns:a16="http://schemas.microsoft.com/office/drawing/2014/main" id="{2B671534-524A-4932-A202-58FCDD723647}"/>
            </a:ext>
          </a:extLst>
        </xdr:cNvPr>
        <xdr:cNvSpPr/>
      </xdr:nvSpPr>
      <xdr:spPr>
        <a:xfrm>
          <a:off x="11856720" y="125653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59" name="テキスト ボックス 458">
          <a:extLst>
            <a:ext uri="{FF2B5EF4-FFF2-40B4-BE49-F238E27FC236}">
              <a16:creationId xmlns:a16="http://schemas.microsoft.com/office/drawing/2014/main" id="{080CFF48-911B-4126-9BE9-C88956658C50}"/>
            </a:ext>
          </a:extLst>
        </xdr:cNvPr>
        <xdr:cNvSpPr txBox="1"/>
      </xdr:nvSpPr>
      <xdr:spPr>
        <a:xfrm>
          <a:off x="11543665" y="123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2B4DC54-0268-4828-A5DC-087E4CE03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D4BD00B-4734-4BD8-B531-B64AC11085F9}"/>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1C8487B-CF0C-471E-A520-F2B1EF7635C2}"/>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CA9AB73-D785-42E8-89A4-503D580C305D}"/>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FE00387-BE3D-43BA-BD6F-222EDE779619}"/>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364A5B-7E42-447D-BE1D-957CA48BB2CC}"/>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75BDB205-8BCB-4799-94A8-3BEE99D1F26F}"/>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B501DB60-B5A4-4089-A15C-D199B57A1254}"/>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3A42D48-E06A-452B-8629-3A3E180AD623}"/>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3AF7957-CE20-4FD4-A452-1A33C04E65CD}"/>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F0F4F547-647F-49BD-9272-6C08FABC57E9}"/>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C22E5A71-6055-4F4F-948B-D2D6A5373F2A}"/>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325C639-0E57-43D5-B450-5A7C0EE35333}"/>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4A3C55FD-7B55-4314-80F2-EF4AC1C6170E}"/>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93902B1-7F53-41CE-9F25-17733E92D26E}"/>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F6CE29B-368C-4E3B-940D-17C41BC1FE73}"/>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8C3B4095-A0E3-40CA-8C07-38C8309E7A7F}"/>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DF73D1D-58D6-4F44-9C00-12FA12C91F60}"/>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52E2233-C433-48B0-9C57-215FA99B4A9B}"/>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83B7DD2-89D3-42E9-94D1-64C1D3712641}"/>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FE9983E-E46D-4329-93E2-811AAF05DC30}"/>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452972B-2472-4CEE-A63F-991F8602376B}"/>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A62282FC-E5EB-4CDA-80CA-7AD69E4B0BC9}"/>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669BEAD-122C-404A-990E-845ABF51FCC5}"/>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3081B84-55CE-475B-821E-9EA9838FB455}"/>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ED95697-689E-44BF-9267-92C84A5FBCFE}"/>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CABCE644-5F86-4D39-BBA0-E5D42D4BF6FE}"/>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F71312A-9950-40B8-AFEB-4E11A955E8AC}"/>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E54092D-1AFD-47D9-AF7B-892606110368}"/>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56AF4D75-837E-411A-BCDB-828A7EEDD566}"/>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EDC40F80-E3C9-40D5-AD83-A463B8D6F26B}"/>
            </a:ext>
          </a:extLst>
        </xdr:cNvPr>
        <xdr:cNvCxnSpPr/>
      </xdr:nvCxnSpPr>
      <xdr:spPr bwMode="auto">
        <a:xfrm>
          <a:off x="1907540" y="35617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17A347AC-051C-497B-93EC-9189ACA8C592}"/>
            </a:ext>
          </a:extLst>
        </xdr:cNvPr>
        <xdr:cNvSpPr txBox="1"/>
      </xdr:nvSpPr>
      <xdr:spPr>
        <a:xfrm>
          <a:off x="1224280" y="342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C998DAD-D442-44CE-9A37-CABA6FD6342A}"/>
            </a:ext>
          </a:extLst>
        </xdr:cNvPr>
        <xdr:cNvCxnSpPr/>
      </xdr:nvCxnSpPr>
      <xdr:spPr bwMode="auto">
        <a:xfrm>
          <a:off x="1907540" y="32835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87EF54E1-C412-4E9A-9D0B-98AD2B2DD8DD}"/>
            </a:ext>
          </a:extLst>
        </xdr:cNvPr>
        <xdr:cNvSpPr txBox="1"/>
      </xdr:nvSpPr>
      <xdr:spPr>
        <a:xfrm>
          <a:off x="1224280" y="314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9D7D3594-7ECB-486F-9615-DDDA2172364E}"/>
            </a:ext>
          </a:extLst>
        </xdr:cNvPr>
        <xdr:cNvCxnSpPr/>
      </xdr:nvCxnSpPr>
      <xdr:spPr bwMode="auto">
        <a:xfrm>
          <a:off x="1907540" y="30054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F7E00BE7-5B44-4AE6-A64F-B9392ABD7668}"/>
            </a:ext>
          </a:extLst>
        </xdr:cNvPr>
        <xdr:cNvSpPr txBox="1"/>
      </xdr:nvSpPr>
      <xdr:spPr>
        <a:xfrm>
          <a:off x="1224280" y="286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8EAA135B-D7F0-4A0C-90D7-D0217F80E6C4}"/>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4ED12BB8-D232-4A02-8E07-F07D6D9741D2}"/>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F156416E-FE59-4E3E-AA3E-883A85DC08C5}"/>
            </a:ext>
          </a:extLst>
        </xdr:cNvPr>
        <xdr:cNvCxnSpPr/>
      </xdr:nvCxnSpPr>
      <xdr:spPr bwMode="auto">
        <a:xfrm>
          <a:off x="1907540" y="24453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38F40DB9-AEB9-4F13-ACBE-6079EAFA9B25}"/>
            </a:ext>
          </a:extLst>
        </xdr:cNvPr>
        <xdr:cNvSpPr txBox="1"/>
      </xdr:nvSpPr>
      <xdr:spPr>
        <a:xfrm>
          <a:off x="1224280" y="230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F3A986A2-CF6E-4143-99C0-D43BFAA1A4BA}"/>
            </a:ext>
          </a:extLst>
        </xdr:cNvPr>
        <xdr:cNvCxnSpPr/>
      </xdr:nvCxnSpPr>
      <xdr:spPr bwMode="auto">
        <a:xfrm>
          <a:off x="1907540" y="21672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798CE3F2-FB47-49BC-889E-A130010B2840}"/>
            </a:ext>
          </a:extLst>
        </xdr:cNvPr>
        <xdr:cNvSpPr txBox="1"/>
      </xdr:nvSpPr>
      <xdr:spPr>
        <a:xfrm>
          <a:off x="1224280" y="20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46DB7904-6013-45A5-A7B1-CAB0B6F7A147}"/>
            </a:ext>
          </a:extLst>
        </xdr:cNvPr>
        <xdr:cNvCxnSpPr/>
      </xdr:nvCxnSpPr>
      <xdr:spPr bwMode="auto">
        <a:xfrm>
          <a:off x="1907540" y="18853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2ACEBBFF-A940-41C4-B9C2-3214939A34D1}"/>
            </a:ext>
          </a:extLst>
        </xdr:cNvPr>
        <xdr:cNvSpPr txBox="1"/>
      </xdr:nvSpPr>
      <xdr:spPr>
        <a:xfrm>
          <a:off x="1224280" y="174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A2F992CE-776B-4C37-8795-8EDC2EC9A726}"/>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679176A6-C03E-4A8F-B07B-BE0B8F950153}"/>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FC970B1F-E414-4E08-88EC-7D2454011BF1}"/>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6DEC875B-8A97-4F01-B175-D86020FA6C4A}"/>
            </a:ext>
          </a:extLst>
        </xdr:cNvPr>
        <xdr:cNvCxnSpPr/>
      </xdr:nvCxnSpPr>
      <xdr:spPr bwMode="auto">
        <a:xfrm flipV="1">
          <a:off x="4988560" y="2052136"/>
          <a:ext cx="0" cy="1332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993B2BD8-9C6E-4876-BD23-7F79BF8938D6}"/>
            </a:ext>
          </a:extLst>
        </xdr:cNvPr>
        <xdr:cNvSpPr txBox="1"/>
      </xdr:nvSpPr>
      <xdr:spPr>
        <a:xfrm>
          <a:off x="5054600" y="33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C6E434B0-F517-419C-8960-51C95FC1DF23}"/>
            </a:ext>
          </a:extLst>
        </xdr:cNvPr>
        <xdr:cNvCxnSpPr/>
      </xdr:nvCxnSpPr>
      <xdr:spPr bwMode="auto">
        <a:xfrm>
          <a:off x="4899660" y="338476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7BC158B5-B64D-492A-B825-6925C8E3B0E3}"/>
            </a:ext>
          </a:extLst>
        </xdr:cNvPr>
        <xdr:cNvSpPr txBox="1"/>
      </xdr:nvSpPr>
      <xdr:spPr>
        <a:xfrm>
          <a:off x="5054600" y="179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75CEDDD2-24BD-492C-98D8-CAF7DC014EB7}"/>
            </a:ext>
          </a:extLst>
        </xdr:cNvPr>
        <xdr:cNvCxnSpPr/>
      </xdr:nvCxnSpPr>
      <xdr:spPr bwMode="auto">
        <a:xfrm>
          <a:off x="4899660" y="2052136"/>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33893</xdr:rowOff>
    </xdr:from>
    <xdr:to>
      <xdr:col>29</xdr:col>
      <xdr:colOff>127000</xdr:colOff>
      <xdr:row>15</xdr:row>
      <xdr:rowOff>75841</xdr:rowOff>
    </xdr:to>
    <xdr:cxnSp macro="">
      <xdr:nvCxnSpPr>
        <xdr:cNvPr id="54" name="直線コネクタ 53">
          <a:extLst>
            <a:ext uri="{FF2B5EF4-FFF2-40B4-BE49-F238E27FC236}">
              <a16:creationId xmlns:a16="http://schemas.microsoft.com/office/drawing/2014/main" id="{E3DABD42-53DE-41FB-84A5-F0BECFCA27DE}"/>
            </a:ext>
          </a:extLst>
        </xdr:cNvPr>
        <xdr:cNvCxnSpPr/>
      </xdr:nvCxnSpPr>
      <xdr:spPr bwMode="auto">
        <a:xfrm flipV="1">
          <a:off x="4409440" y="2586593"/>
          <a:ext cx="57912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715DE144-35C0-4BB9-86F9-C1E3EB4D2731}"/>
            </a:ext>
          </a:extLst>
        </xdr:cNvPr>
        <xdr:cNvSpPr txBox="1"/>
      </xdr:nvSpPr>
      <xdr:spPr>
        <a:xfrm>
          <a:off x="5054600" y="283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EF35498E-E273-4CD6-A7FB-3C7DD5EA686E}"/>
            </a:ext>
          </a:extLst>
        </xdr:cNvPr>
        <xdr:cNvSpPr/>
      </xdr:nvSpPr>
      <xdr:spPr bwMode="auto">
        <a:xfrm>
          <a:off x="4937760" y="2867639"/>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75841</xdr:rowOff>
    </xdr:from>
    <xdr:to>
      <xdr:col>26</xdr:col>
      <xdr:colOff>50800</xdr:colOff>
      <xdr:row>15</xdr:row>
      <xdr:rowOff>105988</xdr:rowOff>
    </xdr:to>
    <xdr:cxnSp macro="">
      <xdr:nvCxnSpPr>
        <xdr:cNvPr id="57" name="直線コネクタ 56">
          <a:extLst>
            <a:ext uri="{FF2B5EF4-FFF2-40B4-BE49-F238E27FC236}">
              <a16:creationId xmlns:a16="http://schemas.microsoft.com/office/drawing/2014/main" id="{244B597B-80FD-4FA2-B0E4-EF85DF62BE5D}"/>
            </a:ext>
          </a:extLst>
        </xdr:cNvPr>
        <xdr:cNvCxnSpPr/>
      </xdr:nvCxnSpPr>
      <xdr:spPr bwMode="auto">
        <a:xfrm flipV="1">
          <a:off x="3802380" y="2628541"/>
          <a:ext cx="607060" cy="3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312FBAFE-6208-462C-9B5D-56A10FBE3E4D}"/>
            </a:ext>
          </a:extLst>
        </xdr:cNvPr>
        <xdr:cNvSpPr/>
      </xdr:nvSpPr>
      <xdr:spPr bwMode="auto">
        <a:xfrm>
          <a:off x="4358640" y="289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C0DC545E-6E67-41A1-BDDE-8E598A60329E}"/>
            </a:ext>
          </a:extLst>
        </xdr:cNvPr>
        <xdr:cNvSpPr txBox="1"/>
      </xdr:nvSpPr>
      <xdr:spPr>
        <a:xfrm>
          <a:off x="4074160" y="298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105988</xdr:rowOff>
    </xdr:from>
    <xdr:to>
      <xdr:col>22</xdr:col>
      <xdr:colOff>114300</xdr:colOff>
      <xdr:row>15</xdr:row>
      <xdr:rowOff>145693</xdr:rowOff>
    </xdr:to>
    <xdr:cxnSp macro="">
      <xdr:nvCxnSpPr>
        <xdr:cNvPr id="60" name="直線コネクタ 59">
          <a:extLst>
            <a:ext uri="{FF2B5EF4-FFF2-40B4-BE49-F238E27FC236}">
              <a16:creationId xmlns:a16="http://schemas.microsoft.com/office/drawing/2014/main" id="{E202EAF1-5C0B-42B1-8BE8-FD271DF144FD}"/>
            </a:ext>
          </a:extLst>
        </xdr:cNvPr>
        <xdr:cNvCxnSpPr/>
      </xdr:nvCxnSpPr>
      <xdr:spPr bwMode="auto">
        <a:xfrm flipV="1">
          <a:off x="3187700" y="2658688"/>
          <a:ext cx="614680" cy="3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79155B7D-B94E-4DB1-A241-919AFD3C65CC}"/>
            </a:ext>
          </a:extLst>
        </xdr:cNvPr>
        <xdr:cNvSpPr/>
      </xdr:nvSpPr>
      <xdr:spPr bwMode="auto">
        <a:xfrm>
          <a:off x="3751580" y="291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D4DFFC06-3A3A-4586-8B2D-8D6FEC151E52}"/>
            </a:ext>
          </a:extLst>
        </xdr:cNvPr>
        <xdr:cNvSpPr txBox="1"/>
      </xdr:nvSpPr>
      <xdr:spPr>
        <a:xfrm>
          <a:off x="3467100" y="300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145693</xdr:rowOff>
    </xdr:from>
    <xdr:to>
      <xdr:col>18</xdr:col>
      <xdr:colOff>177800</xdr:colOff>
      <xdr:row>16</xdr:row>
      <xdr:rowOff>3089</xdr:rowOff>
    </xdr:to>
    <xdr:cxnSp macro="">
      <xdr:nvCxnSpPr>
        <xdr:cNvPr id="63" name="直線コネクタ 62">
          <a:extLst>
            <a:ext uri="{FF2B5EF4-FFF2-40B4-BE49-F238E27FC236}">
              <a16:creationId xmlns:a16="http://schemas.microsoft.com/office/drawing/2014/main" id="{7BD141E9-E935-459C-88F0-769BABEC4B42}"/>
            </a:ext>
          </a:extLst>
        </xdr:cNvPr>
        <xdr:cNvCxnSpPr/>
      </xdr:nvCxnSpPr>
      <xdr:spPr bwMode="auto">
        <a:xfrm flipV="1">
          <a:off x="2565400" y="2698393"/>
          <a:ext cx="622300" cy="2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798E7427-D3C7-489C-B601-28426D7802CA}"/>
            </a:ext>
          </a:extLst>
        </xdr:cNvPr>
        <xdr:cNvSpPr/>
      </xdr:nvSpPr>
      <xdr:spPr bwMode="auto">
        <a:xfrm>
          <a:off x="3144520" y="2913278"/>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3CDDFC88-CBDB-412B-8D0D-DD3B552A5D5F}"/>
            </a:ext>
          </a:extLst>
        </xdr:cNvPr>
        <xdr:cNvSpPr txBox="1"/>
      </xdr:nvSpPr>
      <xdr:spPr>
        <a:xfrm>
          <a:off x="2852420" y="299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E5559719-52AC-4C89-98F6-7128E35F4F8A}"/>
            </a:ext>
          </a:extLst>
        </xdr:cNvPr>
        <xdr:cNvSpPr/>
      </xdr:nvSpPr>
      <xdr:spPr bwMode="auto">
        <a:xfrm>
          <a:off x="2514600" y="29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CF854D48-9D80-4057-AC63-73ECC96BACC1}"/>
            </a:ext>
          </a:extLst>
        </xdr:cNvPr>
        <xdr:cNvSpPr txBox="1"/>
      </xdr:nvSpPr>
      <xdr:spPr>
        <a:xfrm>
          <a:off x="2230120" y="301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3D98EB1A-8525-4747-B189-597CA0CBFF57}"/>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B3B78970-241F-432A-8D07-E9A955A92F08}"/>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A7F634C3-D058-4C41-87B7-8BA790F0FB86}"/>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5508D508-5FA4-4512-AE0D-13F86410703E}"/>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4B4B5E05-A5CD-4F7F-BBF9-A32101A27371}"/>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154543</xdr:rowOff>
    </xdr:from>
    <xdr:to>
      <xdr:col>29</xdr:col>
      <xdr:colOff>177800</xdr:colOff>
      <xdr:row>15</xdr:row>
      <xdr:rowOff>84693</xdr:rowOff>
    </xdr:to>
    <xdr:sp macro="" textlink="">
      <xdr:nvSpPr>
        <xdr:cNvPr id="73" name="楕円 72">
          <a:extLst>
            <a:ext uri="{FF2B5EF4-FFF2-40B4-BE49-F238E27FC236}">
              <a16:creationId xmlns:a16="http://schemas.microsoft.com/office/drawing/2014/main" id="{E83F2DB3-8964-486D-9765-7D3EE4D5B53E}"/>
            </a:ext>
          </a:extLst>
        </xdr:cNvPr>
        <xdr:cNvSpPr/>
      </xdr:nvSpPr>
      <xdr:spPr bwMode="auto">
        <a:xfrm>
          <a:off x="4937760" y="2539603"/>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171070</xdr:rowOff>
    </xdr:from>
    <xdr:ext cx="762000" cy="259045"/>
    <xdr:sp macro="" textlink="">
      <xdr:nvSpPr>
        <xdr:cNvPr id="74" name="人口1人当たり決算額の推移該当値テキスト130">
          <a:extLst>
            <a:ext uri="{FF2B5EF4-FFF2-40B4-BE49-F238E27FC236}">
              <a16:creationId xmlns:a16="http://schemas.microsoft.com/office/drawing/2014/main" id="{76460DF5-4601-4D9D-927A-DA3619550544}"/>
            </a:ext>
          </a:extLst>
        </xdr:cNvPr>
        <xdr:cNvSpPr txBox="1"/>
      </xdr:nvSpPr>
      <xdr:spPr>
        <a:xfrm>
          <a:off x="5054600" y="23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25041</xdr:rowOff>
    </xdr:from>
    <xdr:to>
      <xdr:col>26</xdr:col>
      <xdr:colOff>101600</xdr:colOff>
      <xdr:row>15</xdr:row>
      <xdr:rowOff>126641</xdr:rowOff>
    </xdr:to>
    <xdr:sp macro="" textlink="">
      <xdr:nvSpPr>
        <xdr:cNvPr id="75" name="楕円 74">
          <a:extLst>
            <a:ext uri="{FF2B5EF4-FFF2-40B4-BE49-F238E27FC236}">
              <a16:creationId xmlns:a16="http://schemas.microsoft.com/office/drawing/2014/main" id="{E525169F-F7A7-4011-913C-E5426FD6757A}"/>
            </a:ext>
          </a:extLst>
        </xdr:cNvPr>
        <xdr:cNvSpPr/>
      </xdr:nvSpPr>
      <xdr:spPr bwMode="auto">
        <a:xfrm>
          <a:off x="4358640" y="257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136818</xdr:rowOff>
    </xdr:from>
    <xdr:ext cx="736600" cy="259045"/>
    <xdr:sp macro="" textlink="">
      <xdr:nvSpPr>
        <xdr:cNvPr id="76" name="テキスト ボックス 75">
          <a:extLst>
            <a:ext uri="{FF2B5EF4-FFF2-40B4-BE49-F238E27FC236}">
              <a16:creationId xmlns:a16="http://schemas.microsoft.com/office/drawing/2014/main" id="{8A3A0E5A-47D4-45ED-94CE-A544926FAD56}"/>
            </a:ext>
          </a:extLst>
        </xdr:cNvPr>
        <xdr:cNvSpPr txBox="1"/>
      </xdr:nvSpPr>
      <xdr:spPr>
        <a:xfrm>
          <a:off x="4074160" y="235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55188</xdr:rowOff>
    </xdr:from>
    <xdr:to>
      <xdr:col>22</xdr:col>
      <xdr:colOff>165100</xdr:colOff>
      <xdr:row>15</xdr:row>
      <xdr:rowOff>156788</xdr:rowOff>
    </xdr:to>
    <xdr:sp macro="" textlink="">
      <xdr:nvSpPr>
        <xdr:cNvPr id="77" name="楕円 76">
          <a:extLst>
            <a:ext uri="{FF2B5EF4-FFF2-40B4-BE49-F238E27FC236}">
              <a16:creationId xmlns:a16="http://schemas.microsoft.com/office/drawing/2014/main" id="{5C1CBE8E-59C6-42FE-AA0C-74AED22525CE}"/>
            </a:ext>
          </a:extLst>
        </xdr:cNvPr>
        <xdr:cNvSpPr/>
      </xdr:nvSpPr>
      <xdr:spPr bwMode="auto">
        <a:xfrm>
          <a:off x="3751580" y="260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166965</xdr:rowOff>
    </xdr:from>
    <xdr:ext cx="762000" cy="259045"/>
    <xdr:sp macro="" textlink="">
      <xdr:nvSpPr>
        <xdr:cNvPr id="78" name="テキスト ボックス 77">
          <a:extLst>
            <a:ext uri="{FF2B5EF4-FFF2-40B4-BE49-F238E27FC236}">
              <a16:creationId xmlns:a16="http://schemas.microsoft.com/office/drawing/2014/main" id="{386654B5-0515-45B6-9CC5-ED67E7D1BB73}"/>
            </a:ext>
          </a:extLst>
        </xdr:cNvPr>
        <xdr:cNvSpPr txBox="1"/>
      </xdr:nvSpPr>
      <xdr:spPr>
        <a:xfrm>
          <a:off x="3467100" y="238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94893</xdr:rowOff>
    </xdr:from>
    <xdr:to>
      <xdr:col>19</xdr:col>
      <xdr:colOff>38100</xdr:colOff>
      <xdr:row>16</xdr:row>
      <xdr:rowOff>25043</xdr:rowOff>
    </xdr:to>
    <xdr:sp macro="" textlink="">
      <xdr:nvSpPr>
        <xdr:cNvPr id="79" name="楕円 78">
          <a:extLst>
            <a:ext uri="{FF2B5EF4-FFF2-40B4-BE49-F238E27FC236}">
              <a16:creationId xmlns:a16="http://schemas.microsoft.com/office/drawing/2014/main" id="{011AF3F0-EF6D-414F-9529-ABAEFDB53361}"/>
            </a:ext>
          </a:extLst>
        </xdr:cNvPr>
        <xdr:cNvSpPr/>
      </xdr:nvSpPr>
      <xdr:spPr bwMode="auto">
        <a:xfrm>
          <a:off x="3144520" y="2647593"/>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35220</xdr:rowOff>
    </xdr:from>
    <xdr:ext cx="762000" cy="259045"/>
    <xdr:sp macro="" textlink="">
      <xdr:nvSpPr>
        <xdr:cNvPr id="80" name="テキスト ボックス 79">
          <a:extLst>
            <a:ext uri="{FF2B5EF4-FFF2-40B4-BE49-F238E27FC236}">
              <a16:creationId xmlns:a16="http://schemas.microsoft.com/office/drawing/2014/main" id="{7C6FE8E4-D8E9-49E8-AC74-F6EA5ADB1635}"/>
            </a:ext>
          </a:extLst>
        </xdr:cNvPr>
        <xdr:cNvSpPr txBox="1"/>
      </xdr:nvSpPr>
      <xdr:spPr>
        <a:xfrm>
          <a:off x="2852420" y="24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123739</xdr:rowOff>
    </xdr:from>
    <xdr:to>
      <xdr:col>15</xdr:col>
      <xdr:colOff>101600</xdr:colOff>
      <xdr:row>16</xdr:row>
      <xdr:rowOff>53889</xdr:rowOff>
    </xdr:to>
    <xdr:sp macro="" textlink="">
      <xdr:nvSpPr>
        <xdr:cNvPr id="81" name="楕円 80">
          <a:extLst>
            <a:ext uri="{FF2B5EF4-FFF2-40B4-BE49-F238E27FC236}">
              <a16:creationId xmlns:a16="http://schemas.microsoft.com/office/drawing/2014/main" id="{B4A0816D-2992-4059-A160-23CD5119EE1B}"/>
            </a:ext>
          </a:extLst>
        </xdr:cNvPr>
        <xdr:cNvSpPr/>
      </xdr:nvSpPr>
      <xdr:spPr bwMode="auto">
        <a:xfrm>
          <a:off x="2514600" y="267643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64066</xdr:rowOff>
    </xdr:from>
    <xdr:ext cx="762000" cy="259045"/>
    <xdr:sp macro="" textlink="">
      <xdr:nvSpPr>
        <xdr:cNvPr id="82" name="テキスト ボックス 81">
          <a:extLst>
            <a:ext uri="{FF2B5EF4-FFF2-40B4-BE49-F238E27FC236}">
              <a16:creationId xmlns:a16="http://schemas.microsoft.com/office/drawing/2014/main" id="{4F858149-BC0A-43CA-BF97-9E6A2929A914}"/>
            </a:ext>
          </a:extLst>
        </xdr:cNvPr>
        <xdr:cNvSpPr txBox="1"/>
      </xdr:nvSpPr>
      <xdr:spPr>
        <a:xfrm>
          <a:off x="2230120" y="24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47A4FA29-6FC9-45BD-8A5A-32C9AC50200A}"/>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B79F0BA0-F7E6-44E2-9324-C7AF34E00DBC}"/>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BB3119A9-BCBF-4DF2-AFFB-B2BCD2F7822B}"/>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40A1042B-8C4E-407A-9BB9-D0F1E616FE41}"/>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D6F904E5-26F5-4A4A-85B1-A20C1ADA839F}"/>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991F77A2-086A-4083-BCC1-828746717D44}"/>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7861BE5-E14D-4C28-AF8B-D0397C8451BE}"/>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2D82F443-9F33-4F93-B0A2-A4A02E9DEFBE}"/>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6D3D3504-FEC0-4E45-B8C9-D9A7DC09CF91}"/>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68BBB8D2-6A81-4054-A06F-7BF97342534D}"/>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C73E48DD-50FA-405D-A902-DA6EFC4C892B}"/>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85C473BF-27BD-4F6A-A272-78A3E902B036}"/>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1B6138B-76F5-4442-B816-CDE25790B626}"/>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53692E02-4819-4628-8966-094A6F475395}"/>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5B313506-7E1E-4403-9467-80E36EEBF1D8}"/>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CC1A545B-35F0-4414-85EB-7C7BA4433DE1}"/>
            </a:ext>
          </a:extLst>
        </xdr:cNvPr>
        <xdr:cNvCxnSpPr/>
      </xdr:nvCxnSpPr>
      <xdr:spPr bwMode="auto">
        <a:xfrm>
          <a:off x="1907540" y="746614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C1315E4-8BB9-4409-9B7B-5C042492E9D7}"/>
            </a:ext>
          </a:extLst>
        </xdr:cNvPr>
        <xdr:cNvSpPr txBox="1"/>
      </xdr:nvSpPr>
      <xdr:spPr>
        <a:xfrm>
          <a:off x="1224280" y="73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22A25EB7-ED3C-4CAF-B29E-2541A34D9F07}"/>
            </a:ext>
          </a:extLst>
        </xdr:cNvPr>
        <xdr:cNvCxnSpPr/>
      </xdr:nvCxnSpPr>
      <xdr:spPr bwMode="auto">
        <a:xfrm>
          <a:off x="1907540" y="7139577"/>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3F204446-3618-44F4-B0A1-27375ADB0DA6}"/>
            </a:ext>
          </a:extLst>
        </xdr:cNvPr>
        <xdr:cNvSpPr txBox="1"/>
      </xdr:nvSpPr>
      <xdr:spPr>
        <a:xfrm>
          <a:off x="1224280" y="69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DD1109DB-209D-4290-AF85-995AB13E7F0C}"/>
            </a:ext>
          </a:extLst>
        </xdr:cNvPr>
        <xdr:cNvCxnSpPr/>
      </xdr:nvCxnSpPr>
      <xdr:spPr bwMode="auto">
        <a:xfrm>
          <a:off x="1907540" y="68168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AEEAC0EF-9617-4B40-B3AD-A2A1200BDE44}"/>
            </a:ext>
          </a:extLst>
        </xdr:cNvPr>
        <xdr:cNvSpPr txBox="1"/>
      </xdr:nvSpPr>
      <xdr:spPr>
        <a:xfrm>
          <a:off x="1224280" y="66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1A688D93-D8E1-4CE0-80A2-787BB3512E66}"/>
            </a:ext>
          </a:extLst>
        </xdr:cNvPr>
        <xdr:cNvCxnSpPr/>
      </xdr:nvCxnSpPr>
      <xdr:spPr bwMode="auto">
        <a:xfrm>
          <a:off x="1907540" y="64902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2E72A3C5-C239-42D9-BD4D-FC6898D95580}"/>
            </a:ext>
          </a:extLst>
        </xdr:cNvPr>
        <xdr:cNvSpPr txBox="1"/>
      </xdr:nvSpPr>
      <xdr:spPr>
        <a:xfrm>
          <a:off x="1224280" y="63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9B9094A1-B9E7-4C5C-9331-1D4C7DC8AEDA}"/>
            </a:ext>
          </a:extLst>
        </xdr:cNvPr>
        <xdr:cNvCxnSpPr/>
      </xdr:nvCxnSpPr>
      <xdr:spPr bwMode="auto">
        <a:xfrm>
          <a:off x="1907540" y="616367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44F0C6A8-F8AF-49EA-AC24-94DE8AB90E5F}"/>
            </a:ext>
          </a:extLst>
        </xdr:cNvPr>
        <xdr:cNvSpPr txBox="1"/>
      </xdr:nvSpPr>
      <xdr:spPr>
        <a:xfrm>
          <a:off x="122428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73EF83A7-76F6-47B3-8C96-9784A98186A2}"/>
            </a:ext>
          </a:extLst>
        </xdr:cNvPr>
        <xdr:cNvCxnSpPr/>
      </xdr:nvCxnSpPr>
      <xdr:spPr bwMode="auto">
        <a:xfrm>
          <a:off x="1907540" y="583710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108A617D-E911-4655-A5F9-81DAF97981CB}"/>
            </a:ext>
          </a:extLst>
        </xdr:cNvPr>
        <xdr:cNvSpPr txBox="1"/>
      </xdr:nvSpPr>
      <xdr:spPr>
        <a:xfrm>
          <a:off x="1224280" y="56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A0A2857-E298-4BEE-82D4-738F308D3354}"/>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DFF576BC-2CD4-43CA-9B52-0B8CF367841D}"/>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E265912E-2372-47EB-B0DB-7392141B0AAF}"/>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155D10FE-18DE-4AA8-9CAE-11D1F49D37DB}"/>
            </a:ext>
          </a:extLst>
        </xdr:cNvPr>
        <xdr:cNvCxnSpPr/>
      </xdr:nvCxnSpPr>
      <xdr:spPr bwMode="auto">
        <a:xfrm flipV="1">
          <a:off x="4988560" y="5993072"/>
          <a:ext cx="0" cy="143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D315B501-4C74-4EBB-B7C0-88C5EFBF1203}"/>
            </a:ext>
          </a:extLst>
        </xdr:cNvPr>
        <xdr:cNvSpPr txBox="1"/>
      </xdr:nvSpPr>
      <xdr:spPr>
        <a:xfrm>
          <a:off x="5054600" y="73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B7E82A4B-EAC3-47A1-9889-C5DE8D7BB094}"/>
            </a:ext>
          </a:extLst>
        </xdr:cNvPr>
        <xdr:cNvCxnSpPr/>
      </xdr:nvCxnSpPr>
      <xdr:spPr bwMode="auto">
        <a:xfrm>
          <a:off x="4899660" y="742633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1675F2F6-1703-4C00-AE8E-93F8289ACC74}"/>
            </a:ext>
          </a:extLst>
        </xdr:cNvPr>
        <xdr:cNvSpPr txBox="1"/>
      </xdr:nvSpPr>
      <xdr:spPr>
        <a:xfrm>
          <a:off x="5054600" y="574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F0C48799-E098-42F0-8E42-BD7C928FDA27}"/>
            </a:ext>
          </a:extLst>
        </xdr:cNvPr>
        <xdr:cNvCxnSpPr/>
      </xdr:nvCxnSpPr>
      <xdr:spPr bwMode="auto">
        <a:xfrm>
          <a:off x="4899660" y="599307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197638</xdr:rowOff>
    </xdr:from>
    <xdr:to>
      <xdr:col>29</xdr:col>
      <xdr:colOff>127000</xdr:colOff>
      <xdr:row>35</xdr:row>
      <xdr:rowOff>240320</xdr:rowOff>
    </xdr:to>
    <xdr:cxnSp macro="">
      <xdr:nvCxnSpPr>
        <xdr:cNvPr id="118" name="直線コネクタ 117">
          <a:extLst>
            <a:ext uri="{FF2B5EF4-FFF2-40B4-BE49-F238E27FC236}">
              <a16:creationId xmlns:a16="http://schemas.microsoft.com/office/drawing/2014/main" id="{37CC98E1-2930-48B3-85C6-AF7F57A3D939}"/>
            </a:ext>
          </a:extLst>
        </xdr:cNvPr>
        <xdr:cNvCxnSpPr/>
      </xdr:nvCxnSpPr>
      <xdr:spPr bwMode="auto">
        <a:xfrm>
          <a:off x="4409440" y="6667018"/>
          <a:ext cx="579120" cy="4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9F183140-F94B-4F12-8BAF-8FC5BAB9FA40}"/>
            </a:ext>
          </a:extLst>
        </xdr:cNvPr>
        <xdr:cNvSpPr txBox="1"/>
      </xdr:nvSpPr>
      <xdr:spPr>
        <a:xfrm>
          <a:off x="5054600" y="6819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28F2D4D6-982B-40DA-A3BC-F479A9AC5B74}"/>
            </a:ext>
          </a:extLst>
        </xdr:cNvPr>
        <xdr:cNvSpPr/>
      </xdr:nvSpPr>
      <xdr:spPr bwMode="auto">
        <a:xfrm>
          <a:off x="4937760" y="6847365"/>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197638</xdr:rowOff>
    </xdr:from>
    <xdr:to>
      <xdr:col>26</xdr:col>
      <xdr:colOff>50800</xdr:colOff>
      <xdr:row>35</xdr:row>
      <xdr:rowOff>291723</xdr:rowOff>
    </xdr:to>
    <xdr:cxnSp macro="">
      <xdr:nvCxnSpPr>
        <xdr:cNvPr id="121" name="直線コネクタ 120">
          <a:extLst>
            <a:ext uri="{FF2B5EF4-FFF2-40B4-BE49-F238E27FC236}">
              <a16:creationId xmlns:a16="http://schemas.microsoft.com/office/drawing/2014/main" id="{7B5983A0-73C0-45B2-86F9-0EE65FCCDA63}"/>
            </a:ext>
          </a:extLst>
        </xdr:cNvPr>
        <xdr:cNvCxnSpPr/>
      </xdr:nvCxnSpPr>
      <xdr:spPr bwMode="auto">
        <a:xfrm flipV="1">
          <a:off x="3802380" y="6667018"/>
          <a:ext cx="607060" cy="9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643BE34C-AF85-421D-861C-0A7629656922}"/>
            </a:ext>
          </a:extLst>
        </xdr:cNvPr>
        <xdr:cNvSpPr/>
      </xdr:nvSpPr>
      <xdr:spPr bwMode="auto">
        <a:xfrm>
          <a:off x="4358640" y="684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7A9A069E-C98A-4506-B0CB-0F16F2E0A566}"/>
            </a:ext>
          </a:extLst>
        </xdr:cNvPr>
        <xdr:cNvSpPr txBox="1"/>
      </xdr:nvSpPr>
      <xdr:spPr>
        <a:xfrm>
          <a:off x="4074160" y="692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291723</xdr:rowOff>
    </xdr:from>
    <xdr:to>
      <xdr:col>22</xdr:col>
      <xdr:colOff>114300</xdr:colOff>
      <xdr:row>35</xdr:row>
      <xdr:rowOff>318077</xdr:rowOff>
    </xdr:to>
    <xdr:cxnSp macro="">
      <xdr:nvCxnSpPr>
        <xdr:cNvPr id="124" name="直線コネクタ 123">
          <a:extLst>
            <a:ext uri="{FF2B5EF4-FFF2-40B4-BE49-F238E27FC236}">
              <a16:creationId xmlns:a16="http://schemas.microsoft.com/office/drawing/2014/main" id="{65DF78EB-FEF4-442A-B52F-CCE50FF35B23}"/>
            </a:ext>
          </a:extLst>
        </xdr:cNvPr>
        <xdr:cNvCxnSpPr/>
      </xdr:nvCxnSpPr>
      <xdr:spPr bwMode="auto">
        <a:xfrm flipV="1">
          <a:off x="3187700" y="6761103"/>
          <a:ext cx="61468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D22F5086-7FD4-405F-8DE0-F8496B704C8F}"/>
            </a:ext>
          </a:extLst>
        </xdr:cNvPr>
        <xdr:cNvSpPr/>
      </xdr:nvSpPr>
      <xdr:spPr bwMode="auto">
        <a:xfrm>
          <a:off x="3751580" y="6856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A11D0912-8DB9-4339-AC78-C7636E07D312}"/>
            </a:ext>
          </a:extLst>
        </xdr:cNvPr>
        <xdr:cNvSpPr txBox="1"/>
      </xdr:nvSpPr>
      <xdr:spPr>
        <a:xfrm>
          <a:off x="3467100" y="694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318077</xdr:rowOff>
    </xdr:from>
    <xdr:to>
      <xdr:col>18</xdr:col>
      <xdr:colOff>177800</xdr:colOff>
      <xdr:row>36</xdr:row>
      <xdr:rowOff>7638</xdr:rowOff>
    </xdr:to>
    <xdr:cxnSp macro="">
      <xdr:nvCxnSpPr>
        <xdr:cNvPr id="127" name="直線コネクタ 126">
          <a:extLst>
            <a:ext uri="{FF2B5EF4-FFF2-40B4-BE49-F238E27FC236}">
              <a16:creationId xmlns:a16="http://schemas.microsoft.com/office/drawing/2014/main" id="{BFEDF3A5-07F1-4723-9875-901279DA37D8}"/>
            </a:ext>
          </a:extLst>
        </xdr:cNvPr>
        <xdr:cNvCxnSpPr/>
      </xdr:nvCxnSpPr>
      <xdr:spPr bwMode="auto">
        <a:xfrm flipV="1">
          <a:off x="2565400" y="6787457"/>
          <a:ext cx="6223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82508A84-D5D1-4260-A0BF-D1D8A8A15D27}"/>
            </a:ext>
          </a:extLst>
        </xdr:cNvPr>
        <xdr:cNvSpPr/>
      </xdr:nvSpPr>
      <xdr:spPr bwMode="auto">
        <a:xfrm>
          <a:off x="3144520" y="6822023"/>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D05B688F-E26B-4DBF-9A3D-3E38758177F7}"/>
            </a:ext>
          </a:extLst>
        </xdr:cNvPr>
        <xdr:cNvSpPr txBox="1"/>
      </xdr:nvSpPr>
      <xdr:spPr>
        <a:xfrm>
          <a:off x="2852420" y="690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F1DFF98A-F4BC-4645-B825-533FDF020F7F}"/>
            </a:ext>
          </a:extLst>
        </xdr:cNvPr>
        <xdr:cNvSpPr/>
      </xdr:nvSpPr>
      <xdr:spPr bwMode="auto">
        <a:xfrm>
          <a:off x="2514600" y="6816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96F989FF-B1D4-47B9-AA2D-4B1E765844B0}"/>
            </a:ext>
          </a:extLst>
        </xdr:cNvPr>
        <xdr:cNvSpPr txBox="1"/>
      </xdr:nvSpPr>
      <xdr:spPr>
        <a:xfrm>
          <a:off x="2230120" y="690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142DF110-F8EA-4991-88D9-D7A9F330162F}"/>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A1119B2-41E5-47F6-AF51-272649A1E529}"/>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EF390C74-9068-47B9-ABB5-3B8C2FC846D8}"/>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769DDBDD-AC31-455A-9B9A-93245B5E7414}"/>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EAB8673-E029-4809-8A82-B0B2243C1BA6}"/>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189520</xdr:rowOff>
    </xdr:from>
    <xdr:to>
      <xdr:col>29</xdr:col>
      <xdr:colOff>177800</xdr:colOff>
      <xdr:row>35</xdr:row>
      <xdr:rowOff>291120</xdr:rowOff>
    </xdr:to>
    <xdr:sp macro="" textlink="">
      <xdr:nvSpPr>
        <xdr:cNvPr id="137" name="楕円 136">
          <a:extLst>
            <a:ext uri="{FF2B5EF4-FFF2-40B4-BE49-F238E27FC236}">
              <a16:creationId xmlns:a16="http://schemas.microsoft.com/office/drawing/2014/main" id="{371F7579-A882-4A1E-B0B5-261AA8B5197A}"/>
            </a:ext>
          </a:extLst>
        </xdr:cNvPr>
        <xdr:cNvSpPr/>
      </xdr:nvSpPr>
      <xdr:spPr bwMode="auto">
        <a:xfrm>
          <a:off x="4937760" y="6658900"/>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34597</xdr:rowOff>
    </xdr:from>
    <xdr:ext cx="762000" cy="259045"/>
    <xdr:sp macro="" textlink="">
      <xdr:nvSpPr>
        <xdr:cNvPr id="138" name="人口1人当たり決算額の推移該当値テキスト445">
          <a:extLst>
            <a:ext uri="{FF2B5EF4-FFF2-40B4-BE49-F238E27FC236}">
              <a16:creationId xmlns:a16="http://schemas.microsoft.com/office/drawing/2014/main" id="{85C898C6-2A56-4839-9AE1-9A68F93FBFB6}"/>
            </a:ext>
          </a:extLst>
        </xdr:cNvPr>
        <xdr:cNvSpPr txBox="1"/>
      </xdr:nvSpPr>
      <xdr:spPr>
        <a:xfrm>
          <a:off x="5054600" y="65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146838</xdr:rowOff>
    </xdr:from>
    <xdr:to>
      <xdr:col>26</xdr:col>
      <xdr:colOff>101600</xdr:colOff>
      <xdr:row>35</xdr:row>
      <xdr:rowOff>248438</xdr:rowOff>
    </xdr:to>
    <xdr:sp macro="" textlink="">
      <xdr:nvSpPr>
        <xdr:cNvPr id="139" name="楕円 138">
          <a:extLst>
            <a:ext uri="{FF2B5EF4-FFF2-40B4-BE49-F238E27FC236}">
              <a16:creationId xmlns:a16="http://schemas.microsoft.com/office/drawing/2014/main" id="{BFE186B4-719F-4D90-8611-1489147930C9}"/>
            </a:ext>
          </a:extLst>
        </xdr:cNvPr>
        <xdr:cNvSpPr/>
      </xdr:nvSpPr>
      <xdr:spPr bwMode="auto">
        <a:xfrm>
          <a:off x="4358640" y="66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258615</xdr:rowOff>
    </xdr:from>
    <xdr:ext cx="736600" cy="259045"/>
    <xdr:sp macro="" textlink="">
      <xdr:nvSpPr>
        <xdr:cNvPr id="140" name="テキスト ボックス 139">
          <a:extLst>
            <a:ext uri="{FF2B5EF4-FFF2-40B4-BE49-F238E27FC236}">
              <a16:creationId xmlns:a16="http://schemas.microsoft.com/office/drawing/2014/main" id="{8CE3E1F0-9AD5-478E-A079-E53EDACFB26A}"/>
            </a:ext>
          </a:extLst>
        </xdr:cNvPr>
        <xdr:cNvSpPr txBox="1"/>
      </xdr:nvSpPr>
      <xdr:spPr>
        <a:xfrm>
          <a:off x="4074160" y="638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240923</xdr:rowOff>
    </xdr:from>
    <xdr:to>
      <xdr:col>22</xdr:col>
      <xdr:colOff>165100</xdr:colOff>
      <xdr:row>35</xdr:row>
      <xdr:rowOff>342523</xdr:rowOff>
    </xdr:to>
    <xdr:sp macro="" textlink="">
      <xdr:nvSpPr>
        <xdr:cNvPr id="141" name="楕円 140">
          <a:extLst>
            <a:ext uri="{FF2B5EF4-FFF2-40B4-BE49-F238E27FC236}">
              <a16:creationId xmlns:a16="http://schemas.microsoft.com/office/drawing/2014/main" id="{113CAA6C-2FA8-4B1E-A258-AF535045C058}"/>
            </a:ext>
          </a:extLst>
        </xdr:cNvPr>
        <xdr:cNvSpPr/>
      </xdr:nvSpPr>
      <xdr:spPr bwMode="auto">
        <a:xfrm>
          <a:off x="3751580" y="6710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9800</xdr:rowOff>
    </xdr:from>
    <xdr:ext cx="762000" cy="259045"/>
    <xdr:sp macro="" textlink="">
      <xdr:nvSpPr>
        <xdr:cNvPr id="142" name="テキスト ボックス 141">
          <a:extLst>
            <a:ext uri="{FF2B5EF4-FFF2-40B4-BE49-F238E27FC236}">
              <a16:creationId xmlns:a16="http://schemas.microsoft.com/office/drawing/2014/main" id="{29592CA2-6CF3-4C0E-A53F-6EA0AF6ACABF}"/>
            </a:ext>
          </a:extLst>
        </xdr:cNvPr>
        <xdr:cNvSpPr txBox="1"/>
      </xdr:nvSpPr>
      <xdr:spPr>
        <a:xfrm>
          <a:off x="3467100" y="647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267277</xdr:rowOff>
    </xdr:from>
    <xdr:to>
      <xdr:col>19</xdr:col>
      <xdr:colOff>38100</xdr:colOff>
      <xdr:row>36</xdr:row>
      <xdr:rowOff>25977</xdr:rowOff>
    </xdr:to>
    <xdr:sp macro="" textlink="">
      <xdr:nvSpPr>
        <xdr:cNvPr id="143" name="楕円 142">
          <a:extLst>
            <a:ext uri="{FF2B5EF4-FFF2-40B4-BE49-F238E27FC236}">
              <a16:creationId xmlns:a16="http://schemas.microsoft.com/office/drawing/2014/main" id="{BD7AAD3E-4EFF-4ADD-A7FA-D0592D09F278}"/>
            </a:ext>
          </a:extLst>
        </xdr:cNvPr>
        <xdr:cNvSpPr/>
      </xdr:nvSpPr>
      <xdr:spPr bwMode="auto">
        <a:xfrm>
          <a:off x="3144520" y="6736657"/>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36154</xdr:rowOff>
    </xdr:from>
    <xdr:ext cx="762000" cy="259045"/>
    <xdr:sp macro="" textlink="">
      <xdr:nvSpPr>
        <xdr:cNvPr id="144" name="テキスト ボックス 143">
          <a:extLst>
            <a:ext uri="{FF2B5EF4-FFF2-40B4-BE49-F238E27FC236}">
              <a16:creationId xmlns:a16="http://schemas.microsoft.com/office/drawing/2014/main" id="{16F22C2A-49A1-46B9-BE00-B7623AF088B5}"/>
            </a:ext>
          </a:extLst>
        </xdr:cNvPr>
        <xdr:cNvSpPr txBox="1"/>
      </xdr:nvSpPr>
      <xdr:spPr>
        <a:xfrm>
          <a:off x="2852420" y="65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299738</xdr:rowOff>
    </xdr:from>
    <xdr:to>
      <xdr:col>15</xdr:col>
      <xdr:colOff>101600</xdr:colOff>
      <xdr:row>36</xdr:row>
      <xdr:rowOff>58438</xdr:rowOff>
    </xdr:to>
    <xdr:sp macro="" textlink="">
      <xdr:nvSpPr>
        <xdr:cNvPr id="145" name="楕円 144">
          <a:extLst>
            <a:ext uri="{FF2B5EF4-FFF2-40B4-BE49-F238E27FC236}">
              <a16:creationId xmlns:a16="http://schemas.microsoft.com/office/drawing/2014/main" id="{A81AE392-5BFF-4C55-A8A3-1D38F89460C1}"/>
            </a:ext>
          </a:extLst>
        </xdr:cNvPr>
        <xdr:cNvSpPr/>
      </xdr:nvSpPr>
      <xdr:spPr bwMode="auto">
        <a:xfrm>
          <a:off x="2514600" y="676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68615</xdr:rowOff>
    </xdr:from>
    <xdr:ext cx="762000" cy="259045"/>
    <xdr:sp macro="" textlink="">
      <xdr:nvSpPr>
        <xdr:cNvPr id="146" name="テキスト ボックス 145">
          <a:extLst>
            <a:ext uri="{FF2B5EF4-FFF2-40B4-BE49-F238E27FC236}">
              <a16:creationId xmlns:a16="http://schemas.microsoft.com/office/drawing/2014/main" id="{A2EC8FCC-78E9-4D3B-8D93-49752D9A423B}"/>
            </a:ext>
          </a:extLst>
        </xdr:cNvPr>
        <xdr:cNvSpPr txBox="1"/>
      </xdr:nvSpPr>
      <xdr:spPr>
        <a:xfrm>
          <a:off x="2230120" y="65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DE1578-CEE0-4147-B8FB-34FBCB55601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B593F86-9BAF-41F1-A0D2-28817FF5C7EC}"/>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45BCB53-121E-4F53-BE82-E206E08ECA49}"/>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26B7697-FF49-43E8-8322-F151D81A070C}"/>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5F77FC-E60E-4651-A2ED-C1E501219A1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297143-E45E-455B-BFCD-E0EEB6A35F4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7289C5-2911-43AD-AD79-9770243E9A0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5700AF-FB99-4063-A618-16B83FB7399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019471-C322-4891-92C1-25DD691D338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3E587E3-2295-41E0-8CFE-634FEC010BBD}"/>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B9E5B8-30F7-45F4-B237-58D8262FDA0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2EC159-ACB7-4418-AD3A-6C71881FF5D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A2CFE9-3F84-4D55-86D8-68861297FC3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5C74AA-346C-4E4E-B33B-5D99AC127BD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C8E498-CCC2-4DD1-A618-CB580531418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53E192E-7E74-46D0-9FA5-BFE1483437BA}"/>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1A8C322-8647-4C9F-B07B-4871215AD735}"/>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CFF8352-BEC1-459D-9962-15DD13A948E9}"/>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2995E5A-18DA-4098-95C4-49D11E795BBF}"/>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A0DC9E-9F6F-476A-AF43-74859396592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798E024-0990-4240-9FA4-73D291C933BC}"/>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617BAD6-FD6A-4BD6-ADDF-34D986DBCFCE}"/>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0229273-3865-4DED-9673-DB0FB9931669}"/>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489FD84-0081-4DC0-8C0B-0A261F72EE01}"/>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3A0262-5D2C-46B9-8CA8-5F4F0912D17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7429F51-3159-4A58-9B4D-09A904FF64C7}"/>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69DD7C-9D7D-47F7-A569-6DFE17168EC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EA1B894-0A52-49E9-9777-F07B07FB171F}"/>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3495DA3-1BB9-4894-B88D-3339AC8DC4D8}"/>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34FBA55-1645-4477-9DFA-814D50F34338}"/>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61F45A6-6C3D-4CE7-BDCA-F41AD3AEAB9F}"/>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4BED078-EA6A-4FB2-974C-72F1EA12829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AC82C51-1547-47D2-82C1-9ACCD90E74F6}"/>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DE210C3-91CD-4150-9552-61DEEBCFA893}"/>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3EC9BB1-B624-4A8E-964C-DD00E097926F}"/>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8314868-C139-41F6-B52F-5F29F226D071}"/>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443933D-38AD-486D-AE8E-ABDA016B43E5}"/>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E45C530-7B15-4A93-9E70-EB67C162F131}"/>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5E33118-7C94-4460-8AB5-A8E55184223D}"/>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E9B0242-C78E-4ABE-85A4-C3FE940C2CD7}"/>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FA927DB7-BCDB-4EA2-AB02-A76AF1C02C1C}"/>
            </a:ext>
          </a:extLst>
        </xdr:cNvPr>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A7C79F50-6C4B-4C67-8C6F-E7D35501476F}"/>
            </a:ext>
          </a:extLst>
        </xdr:cNvPr>
        <xdr:cNvCxnSpPr/>
      </xdr:nvCxnSpPr>
      <xdr:spPr>
        <a:xfrm>
          <a:off x="670560" y="66776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D3FC99A1-ECCF-45DC-B992-B702AB3B9E05}"/>
            </a:ext>
          </a:extLst>
        </xdr:cNvPr>
        <xdr:cNvSpPr txBox="1"/>
      </xdr:nvSpPr>
      <xdr:spPr>
        <a:xfrm>
          <a:off x="207841" y="65392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7E214CDA-9605-4F8E-A6E5-59D75ECEC360}"/>
            </a:ext>
          </a:extLst>
        </xdr:cNvPr>
        <xdr:cNvCxnSpPr/>
      </xdr:nvCxnSpPr>
      <xdr:spPr>
        <a:xfrm>
          <a:off x="670560" y="6395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1599D471-2B6C-44C4-8EB4-BE31616AF181}"/>
            </a:ext>
          </a:extLst>
        </xdr:cNvPr>
        <xdr:cNvSpPr txBox="1"/>
      </xdr:nvSpPr>
      <xdr:spPr>
        <a:xfrm>
          <a:off x="207841" y="6257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768C55D9-9AA2-4F06-9814-90416BECCF97}"/>
            </a:ext>
          </a:extLst>
        </xdr:cNvPr>
        <xdr:cNvCxnSpPr/>
      </xdr:nvCxnSpPr>
      <xdr:spPr>
        <a:xfrm>
          <a:off x="670560" y="6117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5EA93353-98EF-40D0-BB25-D8C5FCE10028}"/>
            </a:ext>
          </a:extLst>
        </xdr:cNvPr>
        <xdr:cNvSpPr txBox="1"/>
      </xdr:nvSpPr>
      <xdr:spPr>
        <a:xfrm>
          <a:off x="207841" y="5979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53EF1D7F-6138-4384-8858-385070D04E9A}"/>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971A48E8-1A95-4A3A-A7A5-E3BE7B99786D}"/>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C4CF842C-1577-4994-88A0-31A61F2FF534}"/>
            </a:ext>
          </a:extLst>
        </xdr:cNvPr>
        <xdr:cNvCxnSpPr/>
      </xdr:nvCxnSpPr>
      <xdr:spPr>
        <a:xfrm>
          <a:off x="670560" y="55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72D77566-FF53-40DB-A282-F6E91E90DF03}"/>
            </a:ext>
          </a:extLst>
        </xdr:cNvPr>
        <xdr:cNvSpPr txBox="1"/>
      </xdr:nvSpPr>
      <xdr:spPr>
        <a:xfrm>
          <a:off x="166581" y="54191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3739123F-779D-4471-BB92-879F6314BBFC}"/>
            </a:ext>
          </a:extLst>
        </xdr:cNvPr>
        <xdr:cNvCxnSpPr/>
      </xdr:nvCxnSpPr>
      <xdr:spPr>
        <a:xfrm>
          <a:off x="670560" y="5279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4943B3FC-85AE-4AFC-9BDE-1F342379AE24}"/>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F7808250-1199-4073-9C9B-B710927B7567}"/>
            </a:ext>
          </a:extLst>
        </xdr:cNvPr>
        <xdr:cNvCxnSpPr/>
      </xdr:nvCxnSpPr>
      <xdr:spPr>
        <a:xfrm>
          <a:off x="670560" y="5001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4C4F1EA8-56DA-4287-84BC-9B1FA94CE8F8}"/>
            </a:ext>
          </a:extLst>
        </xdr:cNvPr>
        <xdr:cNvSpPr txBox="1"/>
      </xdr:nvSpPr>
      <xdr:spPr>
        <a:xfrm>
          <a:off x="166581" y="4862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4C9B9779-9E9C-48D2-9648-28992923B6DC}"/>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86913833-2400-4466-9BBD-D67952E21AAF}"/>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B4D44D1C-1217-4A4F-872B-C40970F39A94}"/>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C682C1A0-C75B-4B6C-91C5-009F02C3D9AF}"/>
            </a:ext>
          </a:extLst>
        </xdr:cNvPr>
        <xdr:cNvCxnSpPr/>
      </xdr:nvCxnSpPr>
      <xdr:spPr>
        <a:xfrm flipV="1">
          <a:off x="4084955" y="5155341"/>
          <a:ext cx="1270" cy="138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EBBC2443-4898-4C21-871A-928B74416038}"/>
            </a:ext>
          </a:extLst>
        </xdr:cNvPr>
        <xdr:cNvSpPr txBox="1"/>
      </xdr:nvSpPr>
      <xdr:spPr>
        <a:xfrm>
          <a:off x="4137660" y="65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80AB701D-6F13-469C-A965-B1294E65E66E}"/>
            </a:ext>
          </a:extLst>
        </xdr:cNvPr>
        <xdr:cNvCxnSpPr/>
      </xdr:nvCxnSpPr>
      <xdr:spPr>
        <a:xfrm>
          <a:off x="4020820" y="6542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B625867B-7B7B-41C6-ABEA-84E0B5F9796C}"/>
            </a:ext>
          </a:extLst>
        </xdr:cNvPr>
        <xdr:cNvSpPr txBox="1"/>
      </xdr:nvSpPr>
      <xdr:spPr>
        <a:xfrm>
          <a:off x="4137660" y="493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48A35FBF-16EF-4170-AE35-768DE5510EF6}"/>
            </a:ext>
          </a:extLst>
        </xdr:cNvPr>
        <xdr:cNvCxnSpPr/>
      </xdr:nvCxnSpPr>
      <xdr:spPr>
        <a:xfrm>
          <a:off x="4020820" y="5155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164974</xdr:rowOff>
    </xdr:from>
    <xdr:to>
      <xdr:col>24</xdr:col>
      <xdr:colOff>63500</xdr:colOff>
      <xdr:row>34</xdr:row>
      <xdr:rowOff>150773</xdr:rowOff>
    </xdr:to>
    <xdr:cxnSp macro="">
      <xdr:nvCxnSpPr>
        <xdr:cNvPr id="65" name="直線コネクタ 64">
          <a:extLst>
            <a:ext uri="{FF2B5EF4-FFF2-40B4-BE49-F238E27FC236}">
              <a16:creationId xmlns:a16="http://schemas.microsoft.com/office/drawing/2014/main" id="{F1CDC04B-75EF-46FB-B391-00E24B8ABDEF}"/>
            </a:ext>
          </a:extLst>
        </xdr:cNvPr>
        <xdr:cNvCxnSpPr/>
      </xdr:nvCxnSpPr>
      <xdr:spPr>
        <a:xfrm flipV="1">
          <a:off x="3355340" y="5697094"/>
          <a:ext cx="731520" cy="1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FA0C4180-5D05-4CAA-AD0E-A4AD829E902C}"/>
            </a:ext>
          </a:extLst>
        </xdr:cNvPr>
        <xdr:cNvSpPr txBox="1"/>
      </xdr:nvSpPr>
      <xdr:spPr>
        <a:xfrm>
          <a:off x="4137660" y="603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6F629A6B-4B9E-4288-9035-BB13B4DF6052}"/>
            </a:ext>
          </a:extLst>
        </xdr:cNvPr>
        <xdr:cNvSpPr/>
      </xdr:nvSpPr>
      <xdr:spPr>
        <a:xfrm>
          <a:off x="4036060" y="60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150773</xdr:rowOff>
    </xdr:from>
    <xdr:to>
      <xdr:col>19</xdr:col>
      <xdr:colOff>177800</xdr:colOff>
      <xdr:row>34</xdr:row>
      <xdr:rowOff>166089</xdr:rowOff>
    </xdr:to>
    <xdr:cxnSp macro="">
      <xdr:nvCxnSpPr>
        <xdr:cNvPr id="68" name="直線コネクタ 67">
          <a:extLst>
            <a:ext uri="{FF2B5EF4-FFF2-40B4-BE49-F238E27FC236}">
              <a16:creationId xmlns:a16="http://schemas.microsoft.com/office/drawing/2014/main" id="{58A49DEC-E1AC-4ED0-A8A7-C8C025161EDE}"/>
            </a:ext>
          </a:extLst>
        </xdr:cNvPr>
        <xdr:cNvCxnSpPr/>
      </xdr:nvCxnSpPr>
      <xdr:spPr>
        <a:xfrm flipV="1">
          <a:off x="2565400" y="5850533"/>
          <a:ext cx="78994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F0D33A11-4B14-4364-8463-52218DB77136}"/>
            </a:ext>
          </a:extLst>
        </xdr:cNvPr>
        <xdr:cNvSpPr/>
      </xdr:nvSpPr>
      <xdr:spPr>
        <a:xfrm>
          <a:off x="3312160" y="6165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CEAF3246-1C0A-4E75-9B83-3E3B1A2A1D01}"/>
            </a:ext>
          </a:extLst>
        </xdr:cNvPr>
        <xdr:cNvSpPr txBox="1"/>
      </xdr:nvSpPr>
      <xdr:spPr>
        <a:xfrm>
          <a:off x="3118631" y="62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166089</xdr:rowOff>
    </xdr:from>
    <xdr:to>
      <xdr:col>15</xdr:col>
      <xdr:colOff>50800</xdr:colOff>
      <xdr:row>35</xdr:row>
      <xdr:rowOff>11013</xdr:rowOff>
    </xdr:to>
    <xdr:cxnSp macro="">
      <xdr:nvCxnSpPr>
        <xdr:cNvPr id="71" name="直線コネクタ 70">
          <a:extLst>
            <a:ext uri="{FF2B5EF4-FFF2-40B4-BE49-F238E27FC236}">
              <a16:creationId xmlns:a16="http://schemas.microsoft.com/office/drawing/2014/main" id="{9884EF28-3E38-4A59-BC77-7D30D219D279}"/>
            </a:ext>
          </a:extLst>
        </xdr:cNvPr>
        <xdr:cNvCxnSpPr/>
      </xdr:nvCxnSpPr>
      <xdr:spPr>
        <a:xfrm flipV="1">
          <a:off x="1790700" y="5865849"/>
          <a:ext cx="774700" cy="1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98D04000-97AB-41C6-901A-AADCE58B1993}"/>
            </a:ext>
          </a:extLst>
        </xdr:cNvPr>
        <xdr:cNvSpPr/>
      </xdr:nvSpPr>
      <xdr:spPr>
        <a:xfrm>
          <a:off x="2514600" y="6168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D933D45-648D-42EA-B683-BCBD73B877EC}"/>
            </a:ext>
          </a:extLst>
        </xdr:cNvPr>
        <xdr:cNvSpPr txBox="1"/>
      </xdr:nvSpPr>
      <xdr:spPr>
        <a:xfrm>
          <a:off x="2343931" y="62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11013</xdr:rowOff>
    </xdr:from>
    <xdr:to>
      <xdr:col>10</xdr:col>
      <xdr:colOff>114300</xdr:colOff>
      <xdr:row>35</xdr:row>
      <xdr:rowOff>42359</xdr:rowOff>
    </xdr:to>
    <xdr:cxnSp macro="">
      <xdr:nvCxnSpPr>
        <xdr:cNvPr id="74" name="直線コネクタ 73">
          <a:extLst>
            <a:ext uri="{FF2B5EF4-FFF2-40B4-BE49-F238E27FC236}">
              <a16:creationId xmlns:a16="http://schemas.microsoft.com/office/drawing/2014/main" id="{FD60DE71-7C49-44E0-862E-71286CF177D6}"/>
            </a:ext>
          </a:extLst>
        </xdr:cNvPr>
        <xdr:cNvCxnSpPr/>
      </xdr:nvCxnSpPr>
      <xdr:spPr>
        <a:xfrm flipV="1">
          <a:off x="1008380" y="5878413"/>
          <a:ext cx="782320" cy="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9C0F6AEA-E007-4FF5-AD8F-9FD621A825E4}"/>
            </a:ext>
          </a:extLst>
        </xdr:cNvPr>
        <xdr:cNvSpPr/>
      </xdr:nvSpPr>
      <xdr:spPr>
        <a:xfrm>
          <a:off x="1739900" y="6169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EA863D0-E7B2-4677-B795-C082B5B07E40}"/>
            </a:ext>
          </a:extLst>
        </xdr:cNvPr>
        <xdr:cNvSpPr txBox="1"/>
      </xdr:nvSpPr>
      <xdr:spPr>
        <a:xfrm>
          <a:off x="1546371" y="62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75CA0302-6905-46BF-B5A3-17D4B9B05547}"/>
            </a:ext>
          </a:extLst>
        </xdr:cNvPr>
        <xdr:cNvSpPr/>
      </xdr:nvSpPr>
      <xdr:spPr>
        <a:xfrm>
          <a:off x="965200" y="6174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188B2EB6-5AC9-467B-AA14-0459C661E525}"/>
            </a:ext>
          </a:extLst>
        </xdr:cNvPr>
        <xdr:cNvSpPr txBox="1"/>
      </xdr:nvSpPr>
      <xdr:spPr>
        <a:xfrm>
          <a:off x="771671" y="62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1D3D57A-2599-4041-9088-AA9A814F9861}"/>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A66493B4-C512-4DAB-98E0-E0C3992D3A61}"/>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803E1490-72CD-40DA-8C94-88F820D6484A}"/>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58B17140-D04C-4696-B7B0-2FC3B6081CDC}"/>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E4E1068F-E5B1-49EC-A322-A7404746B6C1}"/>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114174</xdr:rowOff>
    </xdr:from>
    <xdr:to>
      <xdr:col>24</xdr:col>
      <xdr:colOff>114300</xdr:colOff>
      <xdr:row>34</xdr:row>
      <xdr:rowOff>44324</xdr:rowOff>
    </xdr:to>
    <xdr:sp macro="" textlink="">
      <xdr:nvSpPr>
        <xdr:cNvPr id="84" name="楕円 83">
          <a:extLst>
            <a:ext uri="{FF2B5EF4-FFF2-40B4-BE49-F238E27FC236}">
              <a16:creationId xmlns:a16="http://schemas.microsoft.com/office/drawing/2014/main" id="{7D6588D0-EE96-4DFD-90D3-855BA72678CB}"/>
            </a:ext>
          </a:extLst>
        </xdr:cNvPr>
        <xdr:cNvSpPr/>
      </xdr:nvSpPr>
      <xdr:spPr>
        <a:xfrm>
          <a:off x="4036060" y="5646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137051</xdr:rowOff>
    </xdr:from>
    <xdr:ext cx="599010" cy="259045"/>
    <xdr:sp macro="" textlink="">
      <xdr:nvSpPr>
        <xdr:cNvPr id="85" name="人件費該当値テキスト">
          <a:extLst>
            <a:ext uri="{FF2B5EF4-FFF2-40B4-BE49-F238E27FC236}">
              <a16:creationId xmlns:a16="http://schemas.microsoft.com/office/drawing/2014/main" id="{106E3AFE-B298-42E9-AF93-AC7C451B89D8}"/>
            </a:ext>
          </a:extLst>
        </xdr:cNvPr>
        <xdr:cNvSpPr txBox="1"/>
      </xdr:nvSpPr>
      <xdr:spPr>
        <a:xfrm>
          <a:off x="4137660" y="550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99973</xdr:rowOff>
    </xdr:from>
    <xdr:to>
      <xdr:col>20</xdr:col>
      <xdr:colOff>38100</xdr:colOff>
      <xdr:row>35</xdr:row>
      <xdr:rowOff>30123</xdr:rowOff>
    </xdr:to>
    <xdr:sp macro="" textlink="">
      <xdr:nvSpPr>
        <xdr:cNvPr id="86" name="楕円 85">
          <a:extLst>
            <a:ext uri="{FF2B5EF4-FFF2-40B4-BE49-F238E27FC236}">
              <a16:creationId xmlns:a16="http://schemas.microsoft.com/office/drawing/2014/main" id="{5175BE90-C812-48A2-B2D2-AEA2175FD49A}"/>
            </a:ext>
          </a:extLst>
        </xdr:cNvPr>
        <xdr:cNvSpPr/>
      </xdr:nvSpPr>
      <xdr:spPr>
        <a:xfrm>
          <a:off x="3312160" y="57997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46650</xdr:rowOff>
    </xdr:from>
    <xdr:ext cx="534377" cy="259045"/>
    <xdr:sp macro="" textlink="">
      <xdr:nvSpPr>
        <xdr:cNvPr id="87" name="テキスト ボックス 86">
          <a:extLst>
            <a:ext uri="{FF2B5EF4-FFF2-40B4-BE49-F238E27FC236}">
              <a16:creationId xmlns:a16="http://schemas.microsoft.com/office/drawing/2014/main" id="{6C204880-C2FF-486F-B849-96F1DCDF8D43}"/>
            </a:ext>
          </a:extLst>
        </xdr:cNvPr>
        <xdr:cNvSpPr txBox="1"/>
      </xdr:nvSpPr>
      <xdr:spPr>
        <a:xfrm>
          <a:off x="3118631" y="55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115289</xdr:rowOff>
    </xdr:from>
    <xdr:to>
      <xdr:col>15</xdr:col>
      <xdr:colOff>101600</xdr:colOff>
      <xdr:row>35</xdr:row>
      <xdr:rowOff>45439</xdr:rowOff>
    </xdr:to>
    <xdr:sp macro="" textlink="">
      <xdr:nvSpPr>
        <xdr:cNvPr id="88" name="楕円 87">
          <a:extLst>
            <a:ext uri="{FF2B5EF4-FFF2-40B4-BE49-F238E27FC236}">
              <a16:creationId xmlns:a16="http://schemas.microsoft.com/office/drawing/2014/main" id="{E5FD799A-9B71-4E17-AEAA-4B0A784255D2}"/>
            </a:ext>
          </a:extLst>
        </xdr:cNvPr>
        <xdr:cNvSpPr/>
      </xdr:nvSpPr>
      <xdr:spPr>
        <a:xfrm>
          <a:off x="2514600" y="5815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61966</xdr:rowOff>
    </xdr:from>
    <xdr:ext cx="534377" cy="259045"/>
    <xdr:sp macro="" textlink="">
      <xdr:nvSpPr>
        <xdr:cNvPr id="89" name="テキスト ボックス 88">
          <a:extLst>
            <a:ext uri="{FF2B5EF4-FFF2-40B4-BE49-F238E27FC236}">
              <a16:creationId xmlns:a16="http://schemas.microsoft.com/office/drawing/2014/main" id="{CD934DD9-11FF-4DD5-B630-52C59866BEAB}"/>
            </a:ext>
          </a:extLst>
        </xdr:cNvPr>
        <xdr:cNvSpPr txBox="1"/>
      </xdr:nvSpPr>
      <xdr:spPr>
        <a:xfrm>
          <a:off x="2343931" y="55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131663</xdr:rowOff>
    </xdr:from>
    <xdr:to>
      <xdr:col>10</xdr:col>
      <xdr:colOff>165100</xdr:colOff>
      <xdr:row>35</xdr:row>
      <xdr:rowOff>61813</xdr:rowOff>
    </xdr:to>
    <xdr:sp macro="" textlink="">
      <xdr:nvSpPr>
        <xdr:cNvPr id="90" name="楕円 89">
          <a:extLst>
            <a:ext uri="{FF2B5EF4-FFF2-40B4-BE49-F238E27FC236}">
              <a16:creationId xmlns:a16="http://schemas.microsoft.com/office/drawing/2014/main" id="{1DF055AD-FF03-4C87-A1E7-DF67DD716361}"/>
            </a:ext>
          </a:extLst>
        </xdr:cNvPr>
        <xdr:cNvSpPr/>
      </xdr:nvSpPr>
      <xdr:spPr>
        <a:xfrm>
          <a:off x="1739900" y="5831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78340</xdr:rowOff>
    </xdr:from>
    <xdr:ext cx="534377" cy="259045"/>
    <xdr:sp macro="" textlink="">
      <xdr:nvSpPr>
        <xdr:cNvPr id="91" name="テキスト ボックス 90">
          <a:extLst>
            <a:ext uri="{FF2B5EF4-FFF2-40B4-BE49-F238E27FC236}">
              <a16:creationId xmlns:a16="http://schemas.microsoft.com/office/drawing/2014/main" id="{BBEBCE3B-286A-4BE3-BCD6-0476FC275169}"/>
            </a:ext>
          </a:extLst>
        </xdr:cNvPr>
        <xdr:cNvSpPr txBox="1"/>
      </xdr:nvSpPr>
      <xdr:spPr>
        <a:xfrm>
          <a:off x="1546371" y="5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163009</xdr:rowOff>
    </xdr:from>
    <xdr:to>
      <xdr:col>6</xdr:col>
      <xdr:colOff>38100</xdr:colOff>
      <xdr:row>35</xdr:row>
      <xdr:rowOff>93159</xdr:rowOff>
    </xdr:to>
    <xdr:sp macro="" textlink="">
      <xdr:nvSpPr>
        <xdr:cNvPr id="92" name="楕円 91">
          <a:extLst>
            <a:ext uri="{FF2B5EF4-FFF2-40B4-BE49-F238E27FC236}">
              <a16:creationId xmlns:a16="http://schemas.microsoft.com/office/drawing/2014/main" id="{3DA49E35-A9DF-45F0-B48A-D8B97678D44E}"/>
            </a:ext>
          </a:extLst>
        </xdr:cNvPr>
        <xdr:cNvSpPr/>
      </xdr:nvSpPr>
      <xdr:spPr>
        <a:xfrm>
          <a:off x="965200" y="5862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109686</xdr:rowOff>
    </xdr:from>
    <xdr:ext cx="534377" cy="259045"/>
    <xdr:sp macro="" textlink="">
      <xdr:nvSpPr>
        <xdr:cNvPr id="93" name="テキスト ボックス 92">
          <a:extLst>
            <a:ext uri="{FF2B5EF4-FFF2-40B4-BE49-F238E27FC236}">
              <a16:creationId xmlns:a16="http://schemas.microsoft.com/office/drawing/2014/main" id="{702B38CF-24C9-430D-8E61-1C4C65507AE4}"/>
            </a:ext>
          </a:extLst>
        </xdr:cNvPr>
        <xdr:cNvSpPr txBox="1"/>
      </xdr:nvSpPr>
      <xdr:spPr>
        <a:xfrm>
          <a:off x="771671" y="56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6A33D985-3DA4-4892-ADBB-CBE308A3FC9C}"/>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CEA2EE51-4666-424C-B353-5B3D20E08F12}"/>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B92D9B05-71D2-4D6A-B4C5-4BD95628968D}"/>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27D57FBD-0D94-457F-9E3E-498933255227}"/>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4ED4F338-A817-42ED-ACD0-D560E0817FD7}"/>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66CE4A0E-676D-436C-B9AE-117A13822D62}"/>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7D23D29A-3CC0-4B39-B523-A70C8103AF8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222C95F-276F-4AC0-8474-F524A0FD16FC}"/>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D6FC0EB4-E7E2-49A7-9D54-7A615F0B04B3}"/>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FF04E2C7-5C45-4E98-98CE-BCAD8C24E3E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38B174F8-DCC3-4707-9169-4D0CBF343CE5}"/>
            </a:ext>
          </a:extLst>
        </xdr:cNvPr>
        <xdr:cNvSpPr txBox="1"/>
      </xdr:nvSpPr>
      <xdr:spPr>
        <a:xfrm>
          <a:off x="2078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F2F0E0D3-4360-4900-BD44-5E475A55A9AC}"/>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E544085E-FB41-4480-8CAA-55ED637D2BED}"/>
            </a:ext>
          </a:extLst>
        </xdr:cNvPr>
        <xdr:cNvSpPr txBox="1"/>
      </xdr:nvSpPr>
      <xdr:spPr>
        <a:xfrm>
          <a:off x="20784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66B101F4-9B67-43B9-93D2-4FDBFA3A17C1}"/>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364BB437-BDC2-4F2F-B6EF-ED70E28B3967}"/>
            </a:ext>
          </a:extLst>
        </xdr:cNvPr>
        <xdr:cNvSpPr txBox="1"/>
      </xdr:nvSpPr>
      <xdr:spPr>
        <a:xfrm>
          <a:off x="20784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65C3465E-E119-47E2-9564-6F2AF3EAFE09}"/>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EBF60914-AA5F-4859-AF70-87B8BB5D5BB0}"/>
            </a:ext>
          </a:extLst>
        </xdr:cNvPr>
        <xdr:cNvSpPr txBox="1"/>
      </xdr:nvSpPr>
      <xdr:spPr>
        <a:xfrm>
          <a:off x="20784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EEEDA4E-6D0E-49A0-8424-BD44E89BF250}"/>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D2124650-332C-4699-8A47-BFD47F890EAA}"/>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23E34EC6-6F73-48FC-B5E6-C357BB0E4098}"/>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6EA8F0A8-5A65-406F-BAD4-A855B5FBA3F2}"/>
            </a:ext>
          </a:extLst>
        </xdr:cNvPr>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3379C573-DF14-4197-B6E3-E54A127DF4DD}"/>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7923AF0-5CE4-41CF-8C01-7C8971ED0F5B}"/>
            </a:ext>
          </a:extLst>
        </xdr:cNvPr>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A800E08F-2048-4C17-A59F-1AF0733C957C}"/>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7298F698-7789-4C48-8473-344F9AC57199}"/>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E26F8E90-F756-4910-A84E-A2387AAF4178}"/>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82608A99-56C2-400A-8D43-94CFD6187E5A}"/>
            </a:ext>
          </a:extLst>
        </xdr:cNvPr>
        <xdr:cNvCxnSpPr/>
      </xdr:nvCxnSpPr>
      <xdr:spPr>
        <a:xfrm flipV="1">
          <a:off x="4084955" y="8522516"/>
          <a:ext cx="1270" cy="1470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934FB332-2CB2-4249-AD4D-6DD8A1563BC9}"/>
            </a:ext>
          </a:extLst>
        </xdr:cNvPr>
        <xdr:cNvSpPr txBox="1"/>
      </xdr:nvSpPr>
      <xdr:spPr>
        <a:xfrm>
          <a:off x="4137660" y="99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424433AE-FB94-4C17-8F4A-85BC7C7393E5}"/>
            </a:ext>
          </a:extLst>
        </xdr:cNvPr>
        <xdr:cNvCxnSpPr/>
      </xdr:nvCxnSpPr>
      <xdr:spPr>
        <a:xfrm>
          <a:off x="4020820" y="99927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E08FD260-B410-42CB-8F13-AF1BFF19A381}"/>
            </a:ext>
          </a:extLst>
        </xdr:cNvPr>
        <xdr:cNvSpPr txBox="1"/>
      </xdr:nvSpPr>
      <xdr:spPr>
        <a:xfrm>
          <a:off x="4137660" y="830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A9671E39-0C7E-4BF7-8750-9B81A1F8E274}"/>
            </a:ext>
          </a:extLst>
        </xdr:cNvPr>
        <xdr:cNvCxnSpPr/>
      </xdr:nvCxnSpPr>
      <xdr:spPr>
        <a:xfrm>
          <a:off x="4020820" y="852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140810</xdr:rowOff>
    </xdr:from>
    <xdr:to>
      <xdr:col>24</xdr:col>
      <xdr:colOff>63500</xdr:colOff>
      <xdr:row>55</xdr:row>
      <xdr:rowOff>110243</xdr:rowOff>
    </xdr:to>
    <xdr:cxnSp macro="">
      <xdr:nvCxnSpPr>
        <xdr:cNvPr id="125" name="直線コネクタ 124">
          <a:extLst>
            <a:ext uri="{FF2B5EF4-FFF2-40B4-BE49-F238E27FC236}">
              <a16:creationId xmlns:a16="http://schemas.microsoft.com/office/drawing/2014/main" id="{218E4758-B4CB-4766-AAE1-2002B068E27E}"/>
            </a:ext>
          </a:extLst>
        </xdr:cNvPr>
        <xdr:cNvCxnSpPr/>
      </xdr:nvCxnSpPr>
      <xdr:spPr>
        <a:xfrm flipV="1">
          <a:off x="3355340" y="9193370"/>
          <a:ext cx="731520" cy="1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EB48A52C-8D3D-42A3-84B1-3B4FB0902A61}"/>
            </a:ext>
          </a:extLst>
        </xdr:cNvPr>
        <xdr:cNvSpPr txBox="1"/>
      </xdr:nvSpPr>
      <xdr:spPr>
        <a:xfrm>
          <a:off x="4137660" y="9415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4DBBC9CB-8F0B-49E8-B1D6-CB9EC9B4261D}"/>
            </a:ext>
          </a:extLst>
        </xdr:cNvPr>
        <xdr:cNvSpPr/>
      </xdr:nvSpPr>
      <xdr:spPr>
        <a:xfrm>
          <a:off x="4036060" y="943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110243</xdr:rowOff>
    </xdr:from>
    <xdr:to>
      <xdr:col>19</xdr:col>
      <xdr:colOff>177800</xdr:colOff>
      <xdr:row>55</xdr:row>
      <xdr:rowOff>148305</xdr:rowOff>
    </xdr:to>
    <xdr:cxnSp macro="">
      <xdr:nvCxnSpPr>
        <xdr:cNvPr id="128" name="直線コネクタ 127">
          <a:extLst>
            <a:ext uri="{FF2B5EF4-FFF2-40B4-BE49-F238E27FC236}">
              <a16:creationId xmlns:a16="http://schemas.microsoft.com/office/drawing/2014/main" id="{99ACFB5F-D8AC-4A1B-933F-2426BF2704A5}"/>
            </a:ext>
          </a:extLst>
        </xdr:cNvPr>
        <xdr:cNvCxnSpPr/>
      </xdr:nvCxnSpPr>
      <xdr:spPr>
        <a:xfrm flipV="1">
          <a:off x="2565400" y="9330443"/>
          <a:ext cx="78994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63CAB0B2-702A-4718-B25B-9DAB377D53C0}"/>
            </a:ext>
          </a:extLst>
        </xdr:cNvPr>
        <xdr:cNvSpPr/>
      </xdr:nvSpPr>
      <xdr:spPr>
        <a:xfrm>
          <a:off x="3312160" y="94847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70C731BC-82FA-43F7-9E22-9B05D98F356D}"/>
            </a:ext>
          </a:extLst>
        </xdr:cNvPr>
        <xdr:cNvSpPr txBox="1"/>
      </xdr:nvSpPr>
      <xdr:spPr>
        <a:xfrm>
          <a:off x="3118631" y="95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148305</xdr:rowOff>
    </xdr:from>
    <xdr:to>
      <xdr:col>15</xdr:col>
      <xdr:colOff>50800</xdr:colOff>
      <xdr:row>56</xdr:row>
      <xdr:rowOff>23163</xdr:rowOff>
    </xdr:to>
    <xdr:cxnSp macro="">
      <xdr:nvCxnSpPr>
        <xdr:cNvPr id="131" name="直線コネクタ 130">
          <a:extLst>
            <a:ext uri="{FF2B5EF4-FFF2-40B4-BE49-F238E27FC236}">
              <a16:creationId xmlns:a16="http://schemas.microsoft.com/office/drawing/2014/main" id="{FA4FFA21-E04D-4624-B677-65680641A47D}"/>
            </a:ext>
          </a:extLst>
        </xdr:cNvPr>
        <xdr:cNvCxnSpPr/>
      </xdr:nvCxnSpPr>
      <xdr:spPr>
        <a:xfrm flipV="1">
          <a:off x="1790700" y="9368505"/>
          <a:ext cx="774700" cy="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D84DEBF1-16CC-4C53-9CA1-345296D1CD41}"/>
            </a:ext>
          </a:extLst>
        </xdr:cNvPr>
        <xdr:cNvSpPr/>
      </xdr:nvSpPr>
      <xdr:spPr>
        <a:xfrm>
          <a:off x="2514600" y="955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76DA21ED-99C6-4102-BB09-D6A7B6A03453}"/>
            </a:ext>
          </a:extLst>
        </xdr:cNvPr>
        <xdr:cNvSpPr txBox="1"/>
      </xdr:nvSpPr>
      <xdr:spPr>
        <a:xfrm>
          <a:off x="2343931" y="96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23163</xdr:rowOff>
    </xdr:from>
    <xdr:to>
      <xdr:col>10</xdr:col>
      <xdr:colOff>114300</xdr:colOff>
      <xdr:row>56</xdr:row>
      <xdr:rowOff>23881</xdr:rowOff>
    </xdr:to>
    <xdr:cxnSp macro="">
      <xdr:nvCxnSpPr>
        <xdr:cNvPr id="134" name="直線コネクタ 133">
          <a:extLst>
            <a:ext uri="{FF2B5EF4-FFF2-40B4-BE49-F238E27FC236}">
              <a16:creationId xmlns:a16="http://schemas.microsoft.com/office/drawing/2014/main" id="{5255B44A-0CD0-4B1A-A7E6-ED7B3EA3F936}"/>
            </a:ext>
          </a:extLst>
        </xdr:cNvPr>
        <xdr:cNvCxnSpPr/>
      </xdr:nvCxnSpPr>
      <xdr:spPr>
        <a:xfrm flipV="1">
          <a:off x="1008380" y="9411003"/>
          <a:ext cx="78232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C266C0C-19AD-4928-A89B-7B3F4BE243D2}"/>
            </a:ext>
          </a:extLst>
        </xdr:cNvPr>
        <xdr:cNvSpPr/>
      </xdr:nvSpPr>
      <xdr:spPr>
        <a:xfrm>
          <a:off x="1739900" y="95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68FB5B27-F016-4F98-9D89-7510E9873392}"/>
            </a:ext>
          </a:extLst>
        </xdr:cNvPr>
        <xdr:cNvSpPr txBox="1"/>
      </xdr:nvSpPr>
      <xdr:spPr>
        <a:xfrm>
          <a:off x="1546371" y="967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627053A0-C74A-4DDD-A456-A764039F35BF}"/>
            </a:ext>
          </a:extLst>
        </xdr:cNvPr>
        <xdr:cNvSpPr/>
      </xdr:nvSpPr>
      <xdr:spPr>
        <a:xfrm>
          <a:off x="965200" y="96110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9AC6A47-D5CC-43F4-B10C-E46A4269A449}"/>
            </a:ext>
          </a:extLst>
        </xdr:cNvPr>
        <xdr:cNvSpPr txBox="1"/>
      </xdr:nvSpPr>
      <xdr:spPr>
        <a:xfrm>
          <a:off x="771671" y="970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265BD2A7-C0E6-4B7F-8CF3-452C47E075C5}"/>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A7C87AAF-7129-4C16-A52B-347F4D26F0F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CA69F4F6-01C3-42A5-B94B-50F3D6826F8C}"/>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62FB5226-F21F-4842-9B2A-9568811F1671}"/>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ADA37DCC-F211-4D77-AD41-6F8F5E6F4D9D}"/>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90010</xdr:rowOff>
    </xdr:from>
    <xdr:to>
      <xdr:col>24</xdr:col>
      <xdr:colOff>114300</xdr:colOff>
      <xdr:row>55</xdr:row>
      <xdr:rowOff>20160</xdr:rowOff>
    </xdr:to>
    <xdr:sp macro="" textlink="">
      <xdr:nvSpPr>
        <xdr:cNvPr id="144" name="楕円 143">
          <a:extLst>
            <a:ext uri="{FF2B5EF4-FFF2-40B4-BE49-F238E27FC236}">
              <a16:creationId xmlns:a16="http://schemas.microsoft.com/office/drawing/2014/main" id="{96E7CF23-DE25-489E-B288-817D0ABAD438}"/>
            </a:ext>
          </a:extLst>
        </xdr:cNvPr>
        <xdr:cNvSpPr/>
      </xdr:nvSpPr>
      <xdr:spPr>
        <a:xfrm>
          <a:off x="4036060" y="9142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112887</xdr:rowOff>
    </xdr:from>
    <xdr:ext cx="534377" cy="259045"/>
    <xdr:sp macro="" textlink="">
      <xdr:nvSpPr>
        <xdr:cNvPr id="145" name="物件費該当値テキスト">
          <a:extLst>
            <a:ext uri="{FF2B5EF4-FFF2-40B4-BE49-F238E27FC236}">
              <a16:creationId xmlns:a16="http://schemas.microsoft.com/office/drawing/2014/main" id="{7FBD1214-50FE-4430-A8A9-1C90CF010981}"/>
            </a:ext>
          </a:extLst>
        </xdr:cNvPr>
        <xdr:cNvSpPr txBox="1"/>
      </xdr:nvSpPr>
      <xdr:spPr>
        <a:xfrm>
          <a:off x="4137660" y="89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59443</xdr:rowOff>
    </xdr:from>
    <xdr:to>
      <xdr:col>20</xdr:col>
      <xdr:colOff>38100</xdr:colOff>
      <xdr:row>55</xdr:row>
      <xdr:rowOff>161043</xdr:rowOff>
    </xdr:to>
    <xdr:sp macro="" textlink="">
      <xdr:nvSpPr>
        <xdr:cNvPr id="146" name="楕円 145">
          <a:extLst>
            <a:ext uri="{FF2B5EF4-FFF2-40B4-BE49-F238E27FC236}">
              <a16:creationId xmlns:a16="http://schemas.microsoft.com/office/drawing/2014/main" id="{ECE60EE8-4A5F-4CB3-BCFC-A8B416A15724}"/>
            </a:ext>
          </a:extLst>
        </xdr:cNvPr>
        <xdr:cNvSpPr/>
      </xdr:nvSpPr>
      <xdr:spPr>
        <a:xfrm>
          <a:off x="3312160" y="92796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6120</xdr:rowOff>
    </xdr:from>
    <xdr:ext cx="534377" cy="259045"/>
    <xdr:sp macro="" textlink="">
      <xdr:nvSpPr>
        <xdr:cNvPr id="147" name="テキスト ボックス 146">
          <a:extLst>
            <a:ext uri="{FF2B5EF4-FFF2-40B4-BE49-F238E27FC236}">
              <a16:creationId xmlns:a16="http://schemas.microsoft.com/office/drawing/2014/main" id="{461D489D-EE65-4389-BED1-3B54459FA2A8}"/>
            </a:ext>
          </a:extLst>
        </xdr:cNvPr>
        <xdr:cNvSpPr txBox="1"/>
      </xdr:nvSpPr>
      <xdr:spPr>
        <a:xfrm>
          <a:off x="3118631" y="90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97505</xdr:rowOff>
    </xdr:from>
    <xdr:to>
      <xdr:col>15</xdr:col>
      <xdr:colOff>101600</xdr:colOff>
      <xdr:row>56</xdr:row>
      <xdr:rowOff>27655</xdr:rowOff>
    </xdr:to>
    <xdr:sp macro="" textlink="">
      <xdr:nvSpPr>
        <xdr:cNvPr id="148" name="楕円 147">
          <a:extLst>
            <a:ext uri="{FF2B5EF4-FFF2-40B4-BE49-F238E27FC236}">
              <a16:creationId xmlns:a16="http://schemas.microsoft.com/office/drawing/2014/main" id="{02A6617A-1107-4F50-A720-EFA3A2536EAE}"/>
            </a:ext>
          </a:extLst>
        </xdr:cNvPr>
        <xdr:cNvSpPr/>
      </xdr:nvSpPr>
      <xdr:spPr>
        <a:xfrm>
          <a:off x="2514600" y="931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44182</xdr:rowOff>
    </xdr:from>
    <xdr:ext cx="534377" cy="259045"/>
    <xdr:sp macro="" textlink="">
      <xdr:nvSpPr>
        <xdr:cNvPr id="149" name="テキスト ボックス 148">
          <a:extLst>
            <a:ext uri="{FF2B5EF4-FFF2-40B4-BE49-F238E27FC236}">
              <a16:creationId xmlns:a16="http://schemas.microsoft.com/office/drawing/2014/main" id="{74C9BD0C-CBCC-4BBA-8DAF-92AF3C50A11C}"/>
            </a:ext>
          </a:extLst>
        </xdr:cNvPr>
        <xdr:cNvSpPr txBox="1"/>
      </xdr:nvSpPr>
      <xdr:spPr>
        <a:xfrm>
          <a:off x="2343931" y="90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143813</xdr:rowOff>
    </xdr:from>
    <xdr:to>
      <xdr:col>10</xdr:col>
      <xdr:colOff>165100</xdr:colOff>
      <xdr:row>56</xdr:row>
      <xdr:rowOff>73963</xdr:rowOff>
    </xdr:to>
    <xdr:sp macro="" textlink="">
      <xdr:nvSpPr>
        <xdr:cNvPr id="150" name="楕円 149">
          <a:extLst>
            <a:ext uri="{FF2B5EF4-FFF2-40B4-BE49-F238E27FC236}">
              <a16:creationId xmlns:a16="http://schemas.microsoft.com/office/drawing/2014/main" id="{0DD44B8D-204A-4EF3-96F3-FB11789F42E1}"/>
            </a:ext>
          </a:extLst>
        </xdr:cNvPr>
        <xdr:cNvSpPr/>
      </xdr:nvSpPr>
      <xdr:spPr>
        <a:xfrm>
          <a:off x="1739900" y="9364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90490</xdr:rowOff>
    </xdr:from>
    <xdr:ext cx="534377" cy="259045"/>
    <xdr:sp macro="" textlink="">
      <xdr:nvSpPr>
        <xdr:cNvPr id="151" name="テキスト ボックス 150">
          <a:extLst>
            <a:ext uri="{FF2B5EF4-FFF2-40B4-BE49-F238E27FC236}">
              <a16:creationId xmlns:a16="http://schemas.microsoft.com/office/drawing/2014/main" id="{EDA6DB75-D54D-42DE-8346-C6285AF7B91D}"/>
            </a:ext>
          </a:extLst>
        </xdr:cNvPr>
        <xdr:cNvSpPr txBox="1"/>
      </xdr:nvSpPr>
      <xdr:spPr>
        <a:xfrm>
          <a:off x="1546371" y="91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144531</xdr:rowOff>
    </xdr:from>
    <xdr:to>
      <xdr:col>6</xdr:col>
      <xdr:colOff>38100</xdr:colOff>
      <xdr:row>56</xdr:row>
      <xdr:rowOff>74681</xdr:rowOff>
    </xdr:to>
    <xdr:sp macro="" textlink="">
      <xdr:nvSpPr>
        <xdr:cNvPr id="152" name="楕円 151">
          <a:extLst>
            <a:ext uri="{FF2B5EF4-FFF2-40B4-BE49-F238E27FC236}">
              <a16:creationId xmlns:a16="http://schemas.microsoft.com/office/drawing/2014/main" id="{7E1BD6AD-9383-4BDA-9A33-40F91C6CC27A}"/>
            </a:ext>
          </a:extLst>
        </xdr:cNvPr>
        <xdr:cNvSpPr/>
      </xdr:nvSpPr>
      <xdr:spPr>
        <a:xfrm>
          <a:off x="965200" y="93647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91208</xdr:rowOff>
    </xdr:from>
    <xdr:ext cx="534377" cy="259045"/>
    <xdr:sp macro="" textlink="">
      <xdr:nvSpPr>
        <xdr:cNvPr id="153" name="テキスト ボックス 152">
          <a:extLst>
            <a:ext uri="{FF2B5EF4-FFF2-40B4-BE49-F238E27FC236}">
              <a16:creationId xmlns:a16="http://schemas.microsoft.com/office/drawing/2014/main" id="{9EC3AC6D-D9F0-4221-872E-C6968B62DD46}"/>
            </a:ext>
          </a:extLst>
        </xdr:cNvPr>
        <xdr:cNvSpPr txBox="1"/>
      </xdr:nvSpPr>
      <xdr:spPr>
        <a:xfrm>
          <a:off x="771671" y="91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D1F03563-B5AE-4C76-9168-2C9903D4E5F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89324949-697A-4DC2-8A94-0B8CC2EE53B8}"/>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DBCCDC66-BEF9-4862-8D97-F4EE7E923748}"/>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EE030008-ED73-4022-A9AB-9C2D74D1472C}"/>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796E5036-5311-4709-B3D9-A3FAB6377C86}"/>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2F82786E-6402-41E6-B623-556EDED0B11E}"/>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94A5B049-6076-44AE-ACF7-E4AD88B8FDC7}"/>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3B40D09B-D10E-4977-BFEE-3F52C782D56F}"/>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7BB0836C-29D6-43D2-BA0D-CC6401DEC837}"/>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2B81D7FD-B0A5-4AF7-92CD-76310103E982}"/>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5F1FA7E8-B2B2-4FD4-A547-6768AEF652D1}"/>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B07B2326-866E-4710-86F4-BDE0B46C94BE}"/>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E0290AC1-59B5-4AC2-8F6C-02D832E73BCD}"/>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4F75307A-0D91-4BF6-95B6-1D19D24A4610}"/>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C4899AD8-CE8D-4D9A-BFE2-2ED69AC7F9E7}"/>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C626EA83-C69A-4654-AA40-18E9D59EA417}"/>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A89D81E9-789F-48F3-9B31-239EF97AAAB7}"/>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6ACED5A9-7778-4339-A6E2-77585BFAC82C}"/>
            </a:ext>
          </a:extLst>
        </xdr:cNvPr>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BCEE0E73-DE43-4D38-8EC1-628BB9BCD06A}"/>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B16515E2-886C-4D3B-8934-930F0068D1E0}"/>
            </a:ext>
          </a:extLst>
        </xdr:cNvPr>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B8C2372F-609B-4321-8B1F-74CE09439F82}"/>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CDA5762A-ECF6-4F45-BBC3-8815C64F4C52}"/>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488156C4-8554-470C-A9D5-817D21F4836C}"/>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A6895A3D-D759-4F74-B1F8-1825941F4FFD}"/>
            </a:ext>
          </a:extLst>
        </xdr:cNvPr>
        <xdr:cNvCxnSpPr/>
      </xdr:nvCxnSpPr>
      <xdr:spPr>
        <a:xfrm flipV="1">
          <a:off x="4084955" y="11795404"/>
          <a:ext cx="1270" cy="146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F76F271E-3E6C-4698-8081-AD02693CA75B}"/>
            </a:ext>
          </a:extLst>
        </xdr:cNvPr>
        <xdr:cNvSpPr txBox="1"/>
      </xdr:nvSpPr>
      <xdr:spPr>
        <a:xfrm>
          <a:off x="4137660" y="1326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4513C298-31D0-453C-86B1-EF3608F7BB00}"/>
            </a:ext>
          </a:extLst>
        </xdr:cNvPr>
        <xdr:cNvCxnSpPr/>
      </xdr:nvCxnSpPr>
      <xdr:spPr>
        <a:xfrm>
          <a:off x="4020820" y="13265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47A41CB3-CB9B-4D02-836D-7152C1BC4C77}"/>
            </a:ext>
          </a:extLst>
        </xdr:cNvPr>
        <xdr:cNvSpPr txBox="1"/>
      </xdr:nvSpPr>
      <xdr:spPr>
        <a:xfrm>
          <a:off x="4137660" y="115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EE5A1B61-DED3-44F4-A87A-D297A13325D5}"/>
            </a:ext>
          </a:extLst>
        </xdr:cNvPr>
        <xdr:cNvCxnSpPr/>
      </xdr:nvCxnSpPr>
      <xdr:spPr>
        <a:xfrm>
          <a:off x="4020820" y="11795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135165</xdr:rowOff>
    </xdr:from>
    <xdr:to>
      <xdr:col>24</xdr:col>
      <xdr:colOff>63500</xdr:colOff>
      <xdr:row>77</xdr:row>
      <xdr:rowOff>36754</xdr:rowOff>
    </xdr:to>
    <xdr:cxnSp macro="">
      <xdr:nvCxnSpPr>
        <xdr:cNvPr id="182" name="直線コネクタ 181">
          <a:extLst>
            <a:ext uri="{FF2B5EF4-FFF2-40B4-BE49-F238E27FC236}">
              <a16:creationId xmlns:a16="http://schemas.microsoft.com/office/drawing/2014/main" id="{83C9F1F7-3132-4CB1-8351-39DF77B70CD9}"/>
            </a:ext>
          </a:extLst>
        </xdr:cNvPr>
        <xdr:cNvCxnSpPr/>
      </xdr:nvCxnSpPr>
      <xdr:spPr>
        <a:xfrm flipV="1">
          <a:off x="3355340" y="12875805"/>
          <a:ext cx="731520" cy="6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88B07180-DD11-4423-BD94-314518AEFB31}"/>
            </a:ext>
          </a:extLst>
        </xdr:cNvPr>
        <xdr:cNvSpPr txBox="1"/>
      </xdr:nvSpPr>
      <xdr:spPr>
        <a:xfrm>
          <a:off x="4137660" y="1291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46934286-E0D0-486B-8DD9-0A2F5A0CDCDB}"/>
            </a:ext>
          </a:extLst>
        </xdr:cNvPr>
        <xdr:cNvSpPr/>
      </xdr:nvSpPr>
      <xdr:spPr>
        <a:xfrm>
          <a:off x="4036060" y="1294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36754</xdr:rowOff>
    </xdr:from>
    <xdr:to>
      <xdr:col>19</xdr:col>
      <xdr:colOff>177800</xdr:colOff>
      <xdr:row>77</xdr:row>
      <xdr:rowOff>60985</xdr:rowOff>
    </xdr:to>
    <xdr:cxnSp macro="">
      <xdr:nvCxnSpPr>
        <xdr:cNvPr id="185" name="直線コネクタ 184">
          <a:extLst>
            <a:ext uri="{FF2B5EF4-FFF2-40B4-BE49-F238E27FC236}">
              <a16:creationId xmlns:a16="http://schemas.microsoft.com/office/drawing/2014/main" id="{5EC7F9F6-EB1C-470B-A5D2-2D364BB7514F}"/>
            </a:ext>
          </a:extLst>
        </xdr:cNvPr>
        <xdr:cNvCxnSpPr/>
      </xdr:nvCxnSpPr>
      <xdr:spPr>
        <a:xfrm flipV="1">
          <a:off x="2565400" y="12945034"/>
          <a:ext cx="78994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12F67AF0-C654-4599-81A9-F34360AFC8EE}"/>
            </a:ext>
          </a:extLst>
        </xdr:cNvPr>
        <xdr:cNvSpPr/>
      </xdr:nvSpPr>
      <xdr:spPr>
        <a:xfrm>
          <a:off x="3312160" y="130160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43DC4B29-40EB-48B0-904D-FE2E8528B4AC}"/>
            </a:ext>
          </a:extLst>
        </xdr:cNvPr>
        <xdr:cNvSpPr txBox="1"/>
      </xdr:nvSpPr>
      <xdr:spPr>
        <a:xfrm>
          <a:off x="3150948" y="1310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60985</xdr:rowOff>
    </xdr:from>
    <xdr:to>
      <xdr:col>15</xdr:col>
      <xdr:colOff>50800</xdr:colOff>
      <xdr:row>77</xdr:row>
      <xdr:rowOff>117526</xdr:rowOff>
    </xdr:to>
    <xdr:cxnSp macro="">
      <xdr:nvCxnSpPr>
        <xdr:cNvPr id="188" name="直線コネクタ 187">
          <a:extLst>
            <a:ext uri="{FF2B5EF4-FFF2-40B4-BE49-F238E27FC236}">
              <a16:creationId xmlns:a16="http://schemas.microsoft.com/office/drawing/2014/main" id="{7D53C4BC-4BEF-4B41-A96E-B417F09E83EC}"/>
            </a:ext>
          </a:extLst>
        </xdr:cNvPr>
        <xdr:cNvCxnSpPr/>
      </xdr:nvCxnSpPr>
      <xdr:spPr>
        <a:xfrm flipV="1">
          <a:off x="1790700" y="12969265"/>
          <a:ext cx="7747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4C843677-3F2A-411A-BAE7-B53E15B0566C}"/>
            </a:ext>
          </a:extLst>
        </xdr:cNvPr>
        <xdr:cNvSpPr/>
      </xdr:nvSpPr>
      <xdr:spPr>
        <a:xfrm>
          <a:off x="2514600" y="129787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id="{8A8AD232-1A43-442A-80F9-347F21CEA7EF}"/>
            </a:ext>
          </a:extLst>
        </xdr:cNvPr>
        <xdr:cNvSpPr txBox="1"/>
      </xdr:nvSpPr>
      <xdr:spPr>
        <a:xfrm>
          <a:off x="2353388" y="1307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114364</xdr:rowOff>
    </xdr:from>
    <xdr:to>
      <xdr:col>10</xdr:col>
      <xdr:colOff>114300</xdr:colOff>
      <xdr:row>77</xdr:row>
      <xdr:rowOff>117526</xdr:rowOff>
    </xdr:to>
    <xdr:cxnSp macro="">
      <xdr:nvCxnSpPr>
        <xdr:cNvPr id="191" name="直線コネクタ 190">
          <a:extLst>
            <a:ext uri="{FF2B5EF4-FFF2-40B4-BE49-F238E27FC236}">
              <a16:creationId xmlns:a16="http://schemas.microsoft.com/office/drawing/2014/main" id="{1A67C59E-3BD0-4BD1-9F6C-694FCBFDACBA}"/>
            </a:ext>
          </a:extLst>
        </xdr:cNvPr>
        <xdr:cNvCxnSpPr/>
      </xdr:nvCxnSpPr>
      <xdr:spPr>
        <a:xfrm>
          <a:off x="1008380" y="13022644"/>
          <a:ext cx="78232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D8FE8AC1-9815-4B89-8817-3ADD5186E30B}"/>
            </a:ext>
          </a:extLst>
        </xdr:cNvPr>
        <xdr:cNvSpPr/>
      </xdr:nvSpPr>
      <xdr:spPr>
        <a:xfrm>
          <a:off x="1739900" y="129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8D753D5F-5564-4C5C-9CC3-43CB93B3DD52}"/>
            </a:ext>
          </a:extLst>
        </xdr:cNvPr>
        <xdr:cNvSpPr txBox="1"/>
      </xdr:nvSpPr>
      <xdr:spPr>
        <a:xfrm>
          <a:off x="1578688" y="1272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82FB5C17-6E46-4223-8C83-8BE732B6B7F1}"/>
            </a:ext>
          </a:extLst>
        </xdr:cNvPr>
        <xdr:cNvSpPr/>
      </xdr:nvSpPr>
      <xdr:spPr>
        <a:xfrm>
          <a:off x="965200" y="129885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BB232249-81B3-4FAE-87BB-D54FD2E4E043}"/>
            </a:ext>
          </a:extLst>
        </xdr:cNvPr>
        <xdr:cNvSpPr txBox="1"/>
      </xdr:nvSpPr>
      <xdr:spPr>
        <a:xfrm>
          <a:off x="803988" y="1307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9295A1C5-DB58-4E8B-A71F-53C9B01D1152}"/>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CE75CD2C-AC2F-44AA-9F97-9D0BE86E157E}"/>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433B7E55-B138-4864-89E6-3E67582D1E9C}"/>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C6B5675A-81D0-4DFB-BE28-1B72C1008E48}"/>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46C4FB6F-60C5-4DB0-9E1C-72FD99B5EC1B}"/>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84365</xdr:rowOff>
    </xdr:from>
    <xdr:to>
      <xdr:col>24</xdr:col>
      <xdr:colOff>114300</xdr:colOff>
      <xdr:row>77</xdr:row>
      <xdr:rowOff>14515</xdr:rowOff>
    </xdr:to>
    <xdr:sp macro="" textlink="">
      <xdr:nvSpPr>
        <xdr:cNvPr id="201" name="楕円 200">
          <a:extLst>
            <a:ext uri="{FF2B5EF4-FFF2-40B4-BE49-F238E27FC236}">
              <a16:creationId xmlns:a16="http://schemas.microsoft.com/office/drawing/2014/main" id="{869513C0-C551-40A9-87B8-144E706E5175}"/>
            </a:ext>
          </a:extLst>
        </xdr:cNvPr>
        <xdr:cNvSpPr/>
      </xdr:nvSpPr>
      <xdr:spPr>
        <a:xfrm>
          <a:off x="4036060" y="12825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107243</xdr:rowOff>
    </xdr:from>
    <xdr:ext cx="534377" cy="259045"/>
    <xdr:sp macro="" textlink="">
      <xdr:nvSpPr>
        <xdr:cNvPr id="202" name="維持補修費該当値テキスト">
          <a:extLst>
            <a:ext uri="{FF2B5EF4-FFF2-40B4-BE49-F238E27FC236}">
              <a16:creationId xmlns:a16="http://schemas.microsoft.com/office/drawing/2014/main" id="{0EC78686-839F-4165-84E8-E7AFE851596B}"/>
            </a:ext>
          </a:extLst>
        </xdr:cNvPr>
        <xdr:cNvSpPr txBox="1"/>
      </xdr:nvSpPr>
      <xdr:spPr>
        <a:xfrm>
          <a:off x="4137660" y="126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157404</xdr:rowOff>
    </xdr:from>
    <xdr:to>
      <xdr:col>20</xdr:col>
      <xdr:colOff>38100</xdr:colOff>
      <xdr:row>77</xdr:row>
      <xdr:rowOff>87554</xdr:rowOff>
    </xdr:to>
    <xdr:sp macro="" textlink="">
      <xdr:nvSpPr>
        <xdr:cNvPr id="203" name="楕円 202">
          <a:extLst>
            <a:ext uri="{FF2B5EF4-FFF2-40B4-BE49-F238E27FC236}">
              <a16:creationId xmlns:a16="http://schemas.microsoft.com/office/drawing/2014/main" id="{BD49B067-3EDC-4FF4-B6AA-40B3ABD9E6C4}"/>
            </a:ext>
          </a:extLst>
        </xdr:cNvPr>
        <xdr:cNvSpPr/>
      </xdr:nvSpPr>
      <xdr:spPr>
        <a:xfrm>
          <a:off x="3312160" y="12898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104081</xdr:rowOff>
    </xdr:from>
    <xdr:ext cx="469744" cy="259045"/>
    <xdr:sp macro="" textlink="">
      <xdr:nvSpPr>
        <xdr:cNvPr id="204" name="テキスト ボックス 203">
          <a:extLst>
            <a:ext uri="{FF2B5EF4-FFF2-40B4-BE49-F238E27FC236}">
              <a16:creationId xmlns:a16="http://schemas.microsoft.com/office/drawing/2014/main" id="{9599D194-EF54-49A1-9A7F-BC2D2F26CC4E}"/>
            </a:ext>
          </a:extLst>
        </xdr:cNvPr>
        <xdr:cNvSpPr txBox="1"/>
      </xdr:nvSpPr>
      <xdr:spPr>
        <a:xfrm>
          <a:off x="3150948" y="126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10185</xdr:rowOff>
    </xdr:from>
    <xdr:to>
      <xdr:col>15</xdr:col>
      <xdr:colOff>101600</xdr:colOff>
      <xdr:row>77</xdr:row>
      <xdr:rowOff>111785</xdr:rowOff>
    </xdr:to>
    <xdr:sp macro="" textlink="">
      <xdr:nvSpPr>
        <xdr:cNvPr id="205" name="楕円 204">
          <a:extLst>
            <a:ext uri="{FF2B5EF4-FFF2-40B4-BE49-F238E27FC236}">
              <a16:creationId xmlns:a16="http://schemas.microsoft.com/office/drawing/2014/main" id="{E5415853-8AB3-43A8-B1C1-5C970A118447}"/>
            </a:ext>
          </a:extLst>
        </xdr:cNvPr>
        <xdr:cNvSpPr/>
      </xdr:nvSpPr>
      <xdr:spPr>
        <a:xfrm>
          <a:off x="2514600" y="129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128312</xdr:rowOff>
    </xdr:from>
    <xdr:ext cx="469744" cy="259045"/>
    <xdr:sp macro="" textlink="">
      <xdr:nvSpPr>
        <xdr:cNvPr id="206" name="テキスト ボックス 205">
          <a:extLst>
            <a:ext uri="{FF2B5EF4-FFF2-40B4-BE49-F238E27FC236}">
              <a16:creationId xmlns:a16="http://schemas.microsoft.com/office/drawing/2014/main" id="{CD0C6EB9-9A4F-4083-9FB9-026165F40F42}"/>
            </a:ext>
          </a:extLst>
        </xdr:cNvPr>
        <xdr:cNvSpPr txBox="1"/>
      </xdr:nvSpPr>
      <xdr:spPr>
        <a:xfrm>
          <a:off x="2353388" y="127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66726</xdr:rowOff>
    </xdr:from>
    <xdr:to>
      <xdr:col>10</xdr:col>
      <xdr:colOff>165100</xdr:colOff>
      <xdr:row>77</xdr:row>
      <xdr:rowOff>168326</xdr:rowOff>
    </xdr:to>
    <xdr:sp macro="" textlink="">
      <xdr:nvSpPr>
        <xdr:cNvPr id="207" name="楕円 206">
          <a:extLst>
            <a:ext uri="{FF2B5EF4-FFF2-40B4-BE49-F238E27FC236}">
              <a16:creationId xmlns:a16="http://schemas.microsoft.com/office/drawing/2014/main" id="{9E33FB9E-C8F0-4A60-B10F-F0266DD4F1CD}"/>
            </a:ext>
          </a:extLst>
        </xdr:cNvPr>
        <xdr:cNvSpPr/>
      </xdr:nvSpPr>
      <xdr:spPr>
        <a:xfrm>
          <a:off x="1739900" y="129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159453</xdr:rowOff>
    </xdr:from>
    <xdr:ext cx="469744" cy="259045"/>
    <xdr:sp macro="" textlink="">
      <xdr:nvSpPr>
        <xdr:cNvPr id="208" name="テキスト ボックス 207">
          <a:extLst>
            <a:ext uri="{FF2B5EF4-FFF2-40B4-BE49-F238E27FC236}">
              <a16:creationId xmlns:a16="http://schemas.microsoft.com/office/drawing/2014/main" id="{FA4420F6-A1DD-4725-B4C3-2C49B87196E5}"/>
            </a:ext>
          </a:extLst>
        </xdr:cNvPr>
        <xdr:cNvSpPr txBox="1"/>
      </xdr:nvSpPr>
      <xdr:spPr>
        <a:xfrm>
          <a:off x="1578688" y="1306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63564</xdr:rowOff>
    </xdr:from>
    <xdr:to>
      <xdr:col>6</xdr:col>
      <xdr:colOff>38100</xdr:colOff>
      <xdr:row>77</xdr:row>
      <xdr:rowOff>165164</xdr:rowOff>
    </xdr:to>
    <xdr:sp macro="" textlink="">
      <xdr:nvSpPr>
        <xdr:cNvPr id="209" name="楕円 208">
          <a:extLst>
            <a:ext uri="{FF2B5EF4-FFF2-40B4-BE49-F238E27FC236}">
              <a16:creationId xmlns:a16="http://schemas.microsoft.com/office/drawing/2014/main" id="{E34242F9-B171-4402-9E42-C2EF8F61EDA0}"/>
            </a:ext>
          </a:extLst>
        </xdr:cNvPr>
        <xdr:cNvSpPr/>
      </xdr:nvSpPr>
      <xdr:spPr>
        <a:xfrm>
          <a:off x="965200" y="12971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10241</xdr:rowOff>
    </xdr:from>
    <xdr:ext cx="469744" cy="259045"/>
    <xdr:sp macro="" textlink="">
      <xdr:nvSpPr>
        <xdr:cNvPr id="210" name="テキスト ボックス 209">
          <a:extLst>
            <a:ext uri="{FF2B5EF4-FFF2-40B4-BE49-F238E27FC236}">
              <a16:creationId xmlns:a16="http://schemas.microsoft.com/office/drawing/2014/main" id="{7C311DFB-4FB7-4938-B87B-3A7CD5A259B7}"/>
            </a:ext>
          </a:extLst>
        </xdr:cNvPr>
        <xdr:cNvSpPr txBox="1"/>
      </xdr:nvSpPr>
      <xdr:spPr>
        <a:xfrm>
          <a:off x="803988" y="1275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E031BE29-A6EF-4134-B714-3E6280D3FDF6}"/>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561B6BBC-0FC0-4264-AB68-6B3CD930FA36}"/>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3C21A310-52D1-400C-83CC-4C7E0F7DED33}"/>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2C34FFF3-F15C-4392-A734-714814F24C1E}"/>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CAAEE3D9-6987-4405-AB9F-5C0A34A12E62}"/>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1DC925F2-AAE5-4D81-9DE0-3EEF385EBEAB}"/>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C90F4574-314F-4DA7-866C-ACDF2F4F6C4E}"/>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B72BAB8E-95EA-4EA8-A057-5905F830AA73}"/>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84520678-DF4A-476F-8E5D-9BEF38F9177E}"/>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7E61574A-C24E-45B8-966D-E166370D12A5}"/>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6897708B-711B-44BF-B410-E9128133AB24}"/>
            </a:ext>
          </a:extLst>
        </xdr:cNvPr>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8683664A-722B-4905-B529-DECED8EBD8C2}"/>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B4E6D616-A928-4D8E-8336-7737CCE2CAF8}"/>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39CE7093-45EF-44A5-95B7-FAAD5AF8A8A3}"/>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152A5396-9D5F-4FDA-8B24-ED4B6586D8F1}"/>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F55F0CDA-3422-400D-B851-B98362EF7C8E}"/>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F5B532BB-1D2F-48F6-872A-6ACF642652F8}"/>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B8C61C08-0B75-42E4-930C-646A7F986F47}"/>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43BCFD1B-5311-4202-91E1-89CD464E1541}"/>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CCF45383-D6C7-4EFA-9911-FB071A83E8DB}"/>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5E23FB76-0653-4D12-B830-67C9E7A333B4}"/>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31FC6897-D3D7-45F9-A7F8-96ADB35763BF}"/>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54A20CB0-6923-44CF-8CA6-81350D2DEB10}"/>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B4C82275-1ABF-40A5-A8B2-8C8AE25B685E}"/>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CE4283C2-1C72-4D2E-B305-6A801549E9D5}"/>
            </a:ext>
          </a:extLst>
        </xdr:cNvPr>
        <xdr:cNvCxnSpPr/>
      </xdr:nvCxnSpPr>
      <xdr:spPr>
        <a:xfrm flipV="1">
          <a:off x="4084955" y="15079955"/>
          <a:ext cx="1270" cy="1598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B285B894-AE29-4726-90DD-2996551B9040}"/>
            </a:ext>
          </a:extLst>
        </xdr:cNvPr>
        <xdr:cNvSpPr txBox="1"/>
      </xdr:nvSpPr>
      <xdr:spPr>
        <a:xfrm>
          <a:off x="4137660" y="1668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B9B98551-4242-490D-8977-3778CA54C96B}"/>
            </a:ext>
          </a:extLst>
        </xdr:cNvPr>
        <xdr:cNvCxnSpPr/>
      </xdr:nvCxnSpPr>
      <xdr:spPr>
        <a:xfrm>
          <a:off x="4020820" y="16678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7597727E-8CA8-4C30-BEE2-E2719DB8568F}"/>
            </a:ext>
          </a:extLst>
        </xdr:cNvPr>
        <xdr:cNvSpPr txBox="1"/>
      </xdr:nvSpPr>
      <xdr:spPr>
        <a:xfrm>
          <a:off x="4137660" y="1485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57FA2BA3-1619-4C1E-B5F5-7511DA324CDE}"/>
            </a:ext>
          </a:extLst>
        </xdr:cNvPr>
        <xdr:cNvCxnSpPr/>
      </xdr:nvCxnSpPr>
      <xdr:spPr>
        <a:xfrm>
          <a:off x="4020820" y="15079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60985</xdr:rowOff>
    </xdr:from>
    <xdr:to>
      <xdr:col>24</xdr:col>
      <xdr:colOff>63500</xdr:colOff>
      <xdr:row>95</xdr:row>
      <xdr:rowOff>66497</xdr:rowOff>
    </xdr:to>
    <xdr:cxnSp macro="">
      <xdr:nvCxnSpPr>
        <xdr:cNvPr id="240" name="直線コネクタ 239">
          <a:extLst>
            <a:ext uri="{FF2B5EF4-FFF2-40B4-BE49-F238E27FC236}">
              <a16:creationId xmlns:a16="http://schemas.microsoft.com/office/drawing/2014/main" id="{437819E5-F745-482D-8408-CEE272C62ACE}"/>
            </a:ext>
          </a:extLst>
        </xdr:cNvPr>
        <xdr:cNvCxnSpPr/>
      </xdr:nvCxnSpPr>
      <xdr:spPr>
        <a:xfrm>
          <a:off x="3355340" y="15986785"/>
          <a:ext cx="73152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3DFAB20A-04F9-4CE4-838F-EE862DD5E315}"/>
            </a:ext>
          </a:extLst>
        </xdr:cNvPr>
        <xdr:cNvSpPr txBox="1"/>
      </xdr:nvSpPr>
      <xdr:spPr>
        <a:xfrm>
          <a:off x="4137660" y="160294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AF68DFF7-5F22-4BCB-93D3-2F50FFFA80E2}"/>
            </a:ext>
          </a:extLst>
        </xdr:cNvPr>
        <xdr:cNvSpPr/>
      </xdr:nvSpPr>
      <xdr:spPr>
        <a:xfrm>
          <a:off x="4036060" y="16050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60985</xdr:rowOff>
    </xdr:from>
    <xdr:to>
      <xdr:col>19</xdr:col>
      <xdr:colOff>177800</xdr:colOff>
      <xdr:row>95</xdr:row>
      <xdr:rowOff>126785</xdr:rowOff>
    </xdr:to>
    <xdr:cxnSp macro="">
      <xdr:nvCxnSpPr>
        <xdr:cNvPr id="243" name="直線コネクタ 242">
          <a:extLst>
            <a:ext uri="{FF2B5EF4-FFF2-40B4-BE49-F238E27FC236}">
              <a16:creationId xmlns:a16="http://schemas.microsoft.com/office/drawing/2014/main" id="{4E5092A1-028F-4A08-83C0-91F7D2AD3562}"/>
            </a:ext>
          </a:extLst>
        </xdr:cNvPr>
        <xdr:cNvCxnSpPr/>
      </xdr:nvCxnSpPr>
      <xdr:spPr>
        <a:xfrm flipV="1">
          <a:off x="2565400" y="15986785"/>
          <a:ext cx="789940" cy="6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76431BC0-4494-4D2C-B59E-AFABBF3BBBB5}"/>
            </a:ext>
          </a:extLst>
        </xdr:cNvPr>
        <xdr:cNvSpPr/>
      </xdr:nvSpPr>
      <xdr:spPr>
        <a:xfrm>
          <a:off x="3312160" y="160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BBC112D5-C23C-4690-B605-BC43DE844F13}"/>
            </a:ext>
          </a:extLst>
        </xdr:cNvPr>
        <xdr:cNvSpPr txBox="1"/>
      </xdr:nvSpPr>
      <xdr:spPr>
        <a:xfrm>
          <a:off x="3086315" y="1617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106578</xdr:rowOff>
    </xdr:from>
    <xdr:to>
      <xdr:col>15</xdr:col>
      <xdr:colOff>50800</xdr:colOff>
      <xdr:row>95</xdr:row>
      <xdr:rowOff>126785</xdr:rowOff>
    </xdr:to>
    <xdr:cxnSp macro="">
      <xdr:nvCxnSpPr>
        <xdr:cNvPr id="246" name="直線コネクタ 245">
          <a:extLst>
            <a:ext uri="{FF2B5EF4-FFF2-40B4-BE49-F238E27FC236}">
              <a16:creationId xmlns:a16="http://schemas.microsoft.com/office/drawing/2014/main" id="{08CC1B17-5412-4486-9581-D3BD5C1D51B7}"/>
            </a:ext>
          </a:extLst>
        </xdr:cNvPr>
        <xdr:cNvCxnSpPr/>
      </xdr:nvCxnSpPr>
      <xdr:spPr>
        <a:xfrm>
          <a:off x="1790700" y="16032378"/>
          <a:ext cx="774700" cy="2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A1026C6F-76BC-4656-93B6-065D6B19F19B}"/>
            </a:ext>
          </a:extLst>
        </xdr:cNvPr>
        <xdr:cNvSpPr/>
      </xdr:nvSpPr>
      <xdr:spPr>
        <a:xfrm>
          <a:off x="2514600" y="1613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9B5FF98-BB93-47E5-A67D-C56B23F3ED10}"/>
            </a:ext>
          </a:extLst>
        </xdr:cNvPr>
        <xdr:cNvSpPr txBox="1"/>
      </xdr:nvSpPr>
      <xdr:spPr>
        <a:xfrm>
          <a:off x="2343931" y="1622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106578</xdr:rowOff>
    </xdr:from>
    <xdr:to>
      <xdr:col>10</xdr:col>
      <xdr:colOff>114300</xdr:colOff>
      <xdr:row>96</xdr:row>
      <xdr:rowOff>5893</xdr:rowOff>
    </xdr:to>
    <xdr:cxnSp macro="">
      <xdr:nvCxnSpPr>
        <xdr:cNvPr id="249" name="直線コネクタ 248">
          <a:extLst>
            <a:ext uri="{FF2B5EF4-FFF2-40B4-BE49-F238E27FC236}">
              <a16:creationId xmlns:a16="http://schemas.microsoft.com/office/drawing/2014/main" id="{31FA41B3-F756-4001-91E3-A88EE99675C8}"/>
            </a:ext>
          </a:extLst>
        </xdr:cNvPr>
        <xdr:cNvCxnSpPr/>
      </xdr:nvCxnSpPr>
      <xdr:spPr>
        <a:xfrm flipV="1">
          <a:off x="1008380" y="16032378"/>
          <a:ext cx="782320" cy="6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8ACA106A-E4FE-4885-A9DC-53C8608F65B3}"/>
            </a:ext>
          </a:extLst>
        </xdr:cNvPr>
        <xdr:cNvSpPr/>
      </xdr:nvSpPr>
      <xdr:spPr>
        <a:xfrm>
          <a:off x="1739900" y="1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B733E608-4CFB-4116-96F7-DD2823BB66BC}"/>
            </a:ext>
          </a:extLst>
        </xdr:cNvPr>
        <xdr:cNvSpPr txBox="1"/>
      </xdr:nvSpPr>
      <xdr:spPr>
        <a:xfrm>
          <a:off x="1546371" y="1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11D76350-214C-4322-B8FF-FFD252D06327}"/>
            </a:ext>
          </a:extLst>
        </xdr:cNvPr>
        <xdr:cNvSpPr/>
      </xdr:nvSpPr>
      <xdr:spPr>
        <a:xfrm>
          <a:off x="965200" y="16171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AC7203D5-20B9-46EC-87BF-155F69C34726}"/>
            </a:ext>
          </a:extLst>
        </xdr:cNvPr>
        <xdr:cNvSpPr txBox="1"/>
      </xdr:nvSpPr>
      <xdr:spPr>
        <a:xfrm>
          <a:off x="771671" y="162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65C61B64-A238-48D2-92E1-1C8BA7E22145}"/>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42A3CBF4-1634-49E4-9EDD-F8FC835F72F7}"/>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72EE0933-7D3A-4A75-8C8B-1ACE1640AF58}"/>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7F92D992-67B3-4B1E-B1FB-4EE9B21FC7C5}"/>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D60DA241-5929-495C-8DAF-A4F26E9FA5EC}"/>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15697</xdr:rowOff>
    </xdr:from>
    <xdr:to>
      <xdr:col>24</xdr:col>
      <xdr:colOff>114300</xdr:colOff>
      <xdr:row>95</xdr:row>
      <xdr:rowOff>117297</xdr:rowOff>
    </xdr:to>
    <xdr:sp macro="" textlink="">
      <xdr:nvSpPr>
        <xdr:cNvPr id="259" name="楕円 258">
          <a:extLst>
            <a:ext uri="{FF2B5EF4-FFF2-40B4-BE49-F238E27FC236}">
              <a16:creationId xmlns:a16="http://schemas.microsoft.com/office/drawing/2014/main" id="{8084BA64-5B1D-403A-A15A-059307FB46E6}"/>
            </a:ext>
          </a:extLst>
        </xdr:cNvPr>
        <xdr:cNvSpPr/>
      </xdr:nvSpPr>
      <xdr:spPr>
        <a:xfrm>
          <a:off x="4036060" y="159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38574</xdr:rowOff>
    </xdr:from>
    <xdr:ext cx="599010" cy="259045"/>
    <xdr:sp macro="" textlink="">
      <xdr:nvSpPr>
        <xdr:cNvPr id="260" name="扶助費該当値テキスト">
          <a:extLst>
            <a:ext uri="{FF2B5EF4-FFF2-40B4-BE49-F238E27FC236}">
              <a16:creationId xmlns:a16="http://schemas.microsoft.com/office/drawing/2014/main" id="{DB53450C-E45C-464B-ACE3-26A6B1380253}"/>
            </a:ext>
          </a:extLst>
        </xdr:cNvPr>
        <xdr:cNvSpPr txBox="1"/>
      </xdr:nvSpPr>
      <xdr:spPr>
        <a:xfrm>
          <a:off x="4137660" y="1579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10185</xdr:rowOff>
    </xdr:from>
    <xdr:to>
      <xdr:col>20</xdr:col>
      <xdr:colOff>38100</xdr:colOff>
      <xdr:row>95</xdr:row>
      <xdr:rowOff>111785</xdr:rowOff>
    </xdr:to>
    <xdr:sp macro="" textlink="">
      <xdr:nvSpPr>
        <xdr:cNvPr id="261" name="楕円 260">
          <a:extLst>
            <a:ext uri="{FF2B5EF4-FFF2-40B4-BE49-F238E27FC236}">
              <a16:creationId xmlns:a16="http://schemas.microsoft.com/office/drawing/2014/main" id="{F046F483-0380-4B18-98A2-C5F9F51E2360}"/>
            </a:ext>
          </a:extLst>
        </xdr:cNvPr>
        <xdr:cNvSpPr/>
      </xdr:nvSpPr>
      <xdr:spPr>
        <a:xfrm>
          <a:off x="3312160" y="15935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128312</xdr:rowOff>
    </xdr:from>
    <xdr:ext cx="599010" cy="259045"/>
    <xdr:sp macro="" textlink="">
      <xdr:nvSpPr>
        <xdr:cNvPr id="262" name="テキスト ボックス 261">
          <a:extLst>
            <a:ext uri="{FF2B5EF4-FFF2-40B4-BE49-F238E27FC236}">
              <a16:creationId xmlns:a16="http://schemas.microsoft.com/office/drawing/2014/main" id="{FC7B9E1F-45D2-4CA6-8B78-7D1A255C3320}"/>
            </a:ext>
          </a:extLst>
        </xdr:cNvPr>
        <xdr:cNvSpPr txBox="1"/>
      </xdr:nvSpPr>
      <xdr:spPr>
        <a:xfrm>
          <a:off x="3086315" y="1571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75985</xdr:rowOff>
    </xdr:from>
    <xdr:to>
      <xdr:col>15</xdr:col>
      <xdr:colOff>101600</xdr:colOff>
      <xdr:row>96</xdr:row>
      <xdr:rowOff>6135</xdr:rowOff>
    </xdr:to>
    <xdr:sp macro="" textlink="">
      <xdr:nvSpPr>
        <xdr:cNvPr id="263" name="楕円 262">
          <a:extLst>
            <a:ext uri="{FF2B5EF4-FFF2-40B4-BE49-F238E27FC236}">
              <a16:creationId xmlns:a16="http://schemas.microsoft.com/office/drawing/2014/main" id="{44C74276-4F45-4209-A4E8-391E46B561B8}"/>
            </a:ext>
          </a:extLst>
        </xdr:cNvPr>
        <xdr:cNvSpPr/>
      </xdr:nvSpPr>
      <xdr:spPr>
        <a:xfrm>
          <a:off x="2514600" y="16001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22662</xdr:rowOff>
    </xdr:from>
    <xdr:ext cx="599010" cy="259045"/>
    <xdr:sp macro="" textlink="">
      <xdr:nvSpPr>
        <xdr:cNvPr id="264" name="テキスト ボックス 263">
          <a:extLst>
            <a:ext uri="{FF2B5EF4-FFF2-40B4-BE49-F238E27FC236}">
              <a16:creationId xmlns:a16="http://schemas.microsoft.com/office/drawing/2014/main" id="{00AFFEAC-1C17-4DC5-9CDA-7664D5A736DB}"/>
            </a:ext>
          </a:extLst>
        </xdr:cNvPr>
        <xdr:cNvSpPr txBox="1"/>
      </xdr:nvSpPr>
      <xdr:spPr>
        <a:xfrm>
          <a:off x="2311615" y="1578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55778</xdr:rowOff>
    </xdr:from>
    <xdr:to>
      <xdr:col>10</xdr:col>
      <xdr:colOff>165100</xdr:colOff>
      <xdr:row>95</xdr:row>
      <xdr:rowOff>157378</xdr:rowOff>
    </xdr:to>
    <xdr:sp macro="" textlink="">
      <xdr:nvSpPr>
        <xdr:cNvPr id="265" name="楕円 264">
          <a:extLst>
            <a:ext uri="{FF2B5EF4-FFF2-40B4-BE49-F238E27FC236}">
              <a16:creationId xmlns:a16="http://schemas.microsoft.com/office/drawing/2014/main" id="{45A4B6E3-3148-4FBE-B93F-C094A76E6A0D}"/>
            </a:ext>
          </a:extLst>
        </xdr:cNvPr>
        <xdr:cNvSpPr/>
      </xdr:nvSpPr>
      <xdr:spPr>
        <a:xfrm>
          <a:off x="1739900" y="159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2455</xdr:rowOff>
    </xdr:from>
    <xdr:ext cx="599010" cy="259045"/>
    <xdr:sp macro="" textlink="">
      <xdr:nvSpPr>
        <xdr:cNvPr id="266" name="テキスト ボックス 265">
          <a:extLst>
            <a:ext uri="{FF2B5EF4-FFF2-40B4-BE49-F238E27FC236}">
              <a16:creationId xmlns:a16="http://schemas.microsoft.com/office/drawing/2014/main" id="{B15BDD1F-4D5D-4A47-AA04-B13B1EB6302D}"/>
            </a:ext>
          </a:extLst>
        </xdr:cNvPr>
        <xdr:cNvSpPr txBox="1"/>
      </xdr:nvSpPr>
      <xdr:spPr>
        <a:xfrm>
          <a:off x="1514055" y="1576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126543</xdr:rowOff>
    </xdr:from>
    <xdr:to>
      <xdr:col>6</xdr:col>
      <xdr:colOff>38100</xdr:colOff>
      <xdr:row>96</xdr:row>
      <xdr:rowOff>56693</xdr:rowOff>
    </xdr:to>
    <xdr:sp macro="" textlink="">
      <xdr:nvSpPr>
        <xdr:cNvPr id="267" name="楕円 266">
          <a:extLst>
            <a:ext uri="{FF2B5EF4-FFF2-40B4-BE49-F238E27FC236}">
              <a16:creationId xmlns:a16="http://schemas.microsoft.com/office/drawing/2014/main" id="{A3569196-9459-4C79-876F-BB73F12911A9}"/>
            </a:ext>
          </a:extLst>
        </xdr:cNvPr>
        <xdr:cNvSpPr/>
      </xdr:nvSpPr>
      <xdr:spPr>
        <a:xfrm>
          <a:off x="965200" y="160523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73220</xdr:rowOff>
    </xdr:from>
    <xdr:ext cx="599010" cy="259045"/>
    <xdr:sp macro="" textlink="">
      <xdr:nvSpPr>
        <xdr:cNvPr id="268" name="テキスト ボックス 267">
          <a:extLst>
            <a:ext uri="{FF2B5EF4-FFF2-40B4-BE49-F238E27FC236}">
              <a16:creationId xmlns:a16="http://schemas.microsoft.com/office/drawing/2014/main" id="{0C12C780-116E-4905-8581-E8056F9A4273}"/>
            </a:ext>
          </a:extLst>
        </xdr:cNvPr>
        <xdr:cNvSpPr txBox="1"/>
      </xdr:nvSpPr>
      <xdr:spPr>
        <a:xfrm>
          <a:off x="739355" y="158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C7369810-0D3E-49E6-9B9A-BF56865DA50C}"/>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A5D34C12-7BD5-4F49-8A70-8651B12B6BFE}"/>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79EA5011-3EF6-460E-AC50-9328697E58EC}"/>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9CC452D9-DF2B-4035-ACBD-58CA561E9623}"/>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F3E6DF9-3873-4EE6-86B5-F741279ED542}"/>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A0FC880D-B676-4EC4-BAC6-0D004DB9A1F6}"/>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EDE1677E-B71B-45BA-BF97-C9833E364598}"/>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DE80CF8-9BBD-44F4-A1DF-A53BF4AD1AB4}"/>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11F47490-495E-47AA-B4C5-55F14DFC844A}"/>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8D15D4AB-53A0-4A7F-9711-7303ED2C4134}"/>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D586B81-447E-4EDA-A53C-5A0869F234D5}"/>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1AB021FA-2DC3-461B-9284-0FBDBB335C80}"/>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909FDA7-1846-4537-8E19-7C93EB40AB00}"/>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34036E8B-56FE-4DAB-933D-DB1EEBE05473}"/>
            </a:ext>
          </a:extLst>
        </xdr:cNvPr>
        <xdr:cNvSpPr txBox="1"/>
      </xdr:nvSpPr>
      <xdr:spPr>
        <a:xfrm>
          <a:off x="529992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2AA15ADD-7574-4EB2-9B7D-08D98CC90E4F}"/>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A7748B5C-70CA-4A20-96DE-B4805B29D0F7}"/>
            </a:ext>
          </a:extLst>
        </xdr:cNvPr>
        <xdr:cNvSpPr txBox="1"/>
      </xdr:nvSpPr>
      <xdr:spPr>
        <a:xfrm>
          <a:off x="529992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2170310B-285D-469D-86AC-C82CE3DB3DDF}"/>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62A4CEC2-2B6B-4A06-A358-3DA4266D5B40}"/>
            </a:ext>
          </a:extLst>
        </xdr:cNvPr>
        <xdr:cNvSpPr txBox="1"/>
      </xdr:nvSpPr>
      <xdr:spPr>
        <a:xfrm>
          <a:off x="529992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B22264C0-C3CB-4B2D-9775-F6CB9244D8EB}"/>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5E058EE-D818-4A12-869E-0F9021444348}"/>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C0EBEBF7-7BE5-4747-A9AA-5ED2AB7B8F47}"/>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5F4DEC4F-FBCD-42ED-805B-63469754B027}"/>
            </a:ext>
          </a:extLst>
        </xdr:cNvPr>
        <xdr:cNvCxnSpPr/>
      </xdr:nvCxnSpPr>
      <xdr:spPr>
        <a:xfrm flipV="1">
          <a:off x="9218295" y="5342319"/>
          <a:ext cx="1270" cy="59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5272DA-90A7-4714-A16B-63B3EBC0C5A8}"/>
            </a:ext>
          </a:extLst>
        </xdr:cNvPr>
        <xdr:cNvSpPr txBox="1"/>
      </xdr:nvSpPr>
      <xdr:spPr>
        <a:xfrm>
          <a:off x="9271000" y="59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2C47B1BC-24C0-4402-A962-F51C4ED3CCA0}"/>
            </a:ext>
          </a:extLst>
        </xdr:cNvPr>
        <xdr:cNvCxnSpPr/>
      </xdr:nvCxnSpPr>
      <xdr:spPr>
        <a:xfrm>
          <a:off x="9154160" y="5936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B27A63D7-52DD-4941-9978-3C5E549A0BEB}"/>
            </a:ext>
          </a:extLst>
        </xdr:cNvPr>
        <xdr:cNvSpPr txBox="1"/>
      </xdr:nvSpPr>
      <xdr:spPr>
        <a:xfrm>
          <a:off x="9271000" y="512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86F2ABB-9DCA-4BA9-878B-D4A93B418B2D}"/>
            </a:ext>
          </a:extLst>
        </xdr:cNvPr>
        <xdr:cNvCxnSpPr/>
      </xdr:nvCxnSpPr>
      <xdr:spPr>
        <a:xfrm>
          <a:off x="9154160" y="5342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74681</xdr:rowOff>
    </xdr:from>
    <xdr:to>
      <xdr:col>55</xdr:col>
      <xdr:colOff>0</xdr:colOff>
      <xdr:row>37</xdr:row>
      <xdr:rowOff>70384</xdr:rowOff>
    </xdr:to>
    <xdr:cxnSp macro="">
      <xdr:nvCxnSpPr>
        <xdr:cNvPr id="295" name="直線コネクタ 294">
          <a:extLst>
            <a:ext uri="{FF2B5EF4-FFF2-40B4-BE49-F238E27FC236}">
              <a16:creationId xmlns:a16="http://schemas.microsoft.com/office/drawing/2014/main" id="{9DAC1A15-3171-49D5-B633-968FF14C688D}"/>
            </a:ext>
          </a:extLst>
        </xdr:cNvPr>
        <xdr:cNvCxnSpPr/>
      </xdr:nvCxnSpPr>
      <xdr:spPr>
        <a:xfrm flipV="1">
          <a:off x="8496300" y="5774441"/>
          <a:ext cx="723900" cy="49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2742F692-8AF1-48C4-B3C0-35B1DADF8C76}"/>
            </a:ext>
          </a:extLst>
        </xdr:cNvPr>
        <xdr:cNvSpPr txBox="1"/>
      </xdr:nvSpPr>
      <xdr:spPr>
        <a:xfrm>
          <a:off x="9271000" y="5535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177D0E8D-CD81-4E60-9AB5-C955A31FEB2C}"/>
            </a:ext>
          </a:extLst>
        </xdr:cNvPr>
        <xdr:cNvSpPr/>
      </xdr:nvSpPr>
      <xdr:spPr>
        <a:xfrm>
          <a:off x="9192260" y="5680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70384</xdr:rowOff>
    </xdr:from>
    <xdr:to>
      <xdr:col>50</xdr:col>
      <xdr:colOff>114300</xdr:colOff>
      <xdr:row>37</xdr:row>
      <xdr:rowOff>106969</xdr:rowOff>
    </xdr:to>
    <xdr:cxnSp macro="">
      <xdr:nvCxnSpPr>
        <xdr:cNvPr id="298" name="直線コネクタ 297">
          <a:extLst>
            <a:ext uri="{FF2B5EF4-FFF2-40B4-BE49-F238E27FC236}">
              <a16:creationId xmlns:a16="http://schemas.microsoft.com/office/drawing/2014/main" id="{33AD0E74-53EB-47A3-B2A5-11870AA55679}"/>
            </a:ext>
          </a:extLst>
        </xdr:cNvPr>
        <xdr:cNvCxnSpPr/>
      </xdr:nvCxnSpPr>
      <xdr:spPr>
        <a:xfrm flipV="1">
          <a:off x="7713980" y="6273064"/>
          <a:ext cx="78232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A0D78984-9247-4B3B-8B91-5EA961E433A0}"/>
            </a:ext>
          </a:extLst>
        </xdr:cNvPr>
        <xdr:cNvSpPr/>
      </xdr:nvSpPr>
      <xdr:spPr>
        <a:xfrm>
          <a:off x="8445500" y="621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4A97932F-2FE7-4B6A-8366-F2496317B860}"/>
            </a:ext>
          </a:extLst>
        </xdr:cNvPr>
        <xdr:cNvSpPr txBox="1"/>
      </xdr:nvSpPr>
      <xdr:spPr>
        <a:xfrm>
          <a:off x="8251971" y="59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106969</xdr:rowOff>
    </xdr:from>
    <xdr:to>
      <xdr:col>45</xdr:col>
      <xdr:colOff>177800</xdr:colOff>
      <xdr:row>37</xdr:row>
      <xdr:rowOff>126880</xdr:rowOff>
    </xdr:to>
    <xdr:cxnSp macro="">
      <xdr:nvCxnSpPr>
        <xdr:cNvPr id="301" name="直線コネクタ 300">
          <a:extLst>
            <a:ext uri="{FF2B5EF4-FFF2-40B4-BE49-F238E27FC236}">
              <a16:creationId xmlns:a16="http://schemas.microsoft.com/office/drawing/2014/main" id="{D76D6319-44C2-4989-B70C-B63F51335713}"/>
            </a:ext>
          </a:extLst>
        </xdr:cNvPr>
        <xdr:cNvCxnSpPr/>
      </xdr:nvCxnSpPr>
      <xdr:spPr>
        <a:xfrm flipV="1">
          <a:off x="6924040" y="6309649"/>
          <a:ext cx="78994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D6A902F6-0463-4018-83BF-32BAF8EA5150}"/>
            </a:ext>
          </a:extLst>
        </xdr:cNvPr>
        <xdr:cNvSpPr/>
      </xdr:nvSpPr>
      <xdr:spPr>
        <a:xfrm>
          <a:off x="7670800" y="6230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98C003FE-41E2-43CC-9B66-64ECF0968FBA}"/>
            </a:ext>
          </a:extLst>
        </xdr:cNvPr>
        <xdr:cNvSpPr txBox="1"/>
      </xdr:nvSpPr>
      <xdr:spPr>
        <a:xfrm>
          <a:off x="7477271" y="60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126121</xdr:rowOff>
    </xdr:from>
    <xdr:to>
      <xdr:col>41</xdr:col>
      <xdr:colOff>50800</xdr:colOff>
      <xdr:row>37</xdr:row>
      <xdr:rowOff>126880</xdr:rowOff>
    </xdr:to>
    <xdr:cxnSp macro="">
      <xdr:nvCxnSpPr>
        <xdr:cNvPr id="304" name="直線コネクタ 303">
          <a:extLst>
            <a:ext uri="{FF2B5EF4-FFF2-40B4-BE49-F238E27FC236}">
              <a16:creationId xmlns:a16="http://schemas.microsoft.com/office/drawing/2014/main" id="{F267D4EE-D3BC-4C7E-8BB1-C73AE56CE218}"/>
            </a:ext>
          </a:extLst>
        </xdr:cNvPr>
        <xdr:cNvCxnSpPr/>
      </xdr:nvCxnSpPr>
      <xdr:spPr>
        <a:xfrm>
          <a:off x="6149340" y="6328801"/>
          <a:ext cx="7747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C6037E5-D567-4D4E-B16C-C04EB57ED6BA}"/>
            </a:ext>
          </a:extLst>
        </xdr:cNvPr>
        <xdr:cNvSpPr/>
      </xdr:nvSpPr>
      <xdr:spPr>
        <a:xfrm>
          <a:off x="6873240" y="623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F8D25D22-2EA8-4914-9B30-EABA178DA0BE}"/>
            </a:ext>
          </a:extLst>
        </xdr:cNvPr>
        <xdr:cNvSpPr txBox="1"/>
      </xdr:nvSpPr>
      <xdr:spPr>
        <a:xfrm>
          <a:off x="6702571" y="601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7FDD8D42-449E-43CB-9273-6D4254279C12}"/>
            </a:ext>
          </a:extLst>
        </xdr:cNvPr>
        <xdr:cNvSpPr/>
      </xdr:nvSpPr>
      <xdr:spPr>
        <a:xfrm>
          <a:off x="6098540" y="623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472743A0-89D3-430F-9080-F9104CD5816C}"/>
            </a:ext>
          </a:extLst>
        </xdr:cNvPr>
        <xdr:cNvSpPr txBox="1"/>
      </xdr:nvSpPr>
      <xdr:spPr>
        <a:xfrm>
          <a:off x="5905011" y="60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32ECCDDD-EE6A-4EF3-BAD8-CDAA3E4591F2}"/>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6F5DE7E3-AE47-4895-BFAD-9FB2453C2C97}"/>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9539F178-6C44-4618-A904-AA3B614B3FA1}"/>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CF542E91-47C9-476F-B772-F20BA218AB48}"/>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313AFDBF-C67F-4184-A416-9F53E3968439}"/>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23881</xdr:rowOff>
    </xdr:from>
    <xdr:to>
      <xdr:col>55</xdr:col>
      <xdr:colOff>50800</xdr:colOff>
      <xdr:row>34</xdr:row>
      <xdr:rowOff>125481</xdr:rowOff>
    </xdr:to>
    <xdr:sp macro="" textlink="">
      <xdr:nvSpPr>
        <xdr:cNvPr id="314" name="楕円 313">
          <a:extLst>
            <a:ext uri="{FF2B5EF4-FFF2-40B4-BE49-F238E27FC236}">
              <a16:creationId xmlns:a16="http://schemas.microsoft.com/office/drawing/2014/main" id="{A551A414-99F2-452F-B6EC-D16170D0FFA4}"/>
            </a:ext>
          </a:extLst>
        </xdr:cNvPr>
        <xdr:cNvSpPr/>
      </xdr:nvSpPr>
      <xdr:spPr>
        <a:xfrm>
          <a:off x="9192260" y="5723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2308</xdr:rowOff>
    </xdr:from>
    <xdr:ext cx="599010" cy="259045"/>
    <xdr:sp macro="" textlink="">
      <xdr:nvSpPr>
        <xdr:cNvPr id="315" name="補助費等該当値テキスト">
          <a:extLst>
            <a:ext uri="{FF2B5EF4-FFF2-40B4-BE49-F238E27FC236}">
              <a16:creationId xmlns:a16="http://schemas.microsoft.com/office/drawing/2014/main" id="{81C738FD-AC88-44E0-99AC-BDC4492CEB73}"/>
            </a:ext>
          </a:extLst>
        </xdr:cNvPr>
        <xdr:cNvSpPr txBox="1"/>
      </xdr:nvSpPr>
      <xdr:spPr>
        <a:xfrm>
          <a:off x="9271000" y="570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19584</xdr:rowOff>
    </xdr:from>
    <xdr:to>
      <xdr:col>50</xdr:col>
      <xdr:colOff>165100</xdr:colOff>
      <xdr:row>37</xdr:row>
      <xdr:rowOff>121184</xdr:rowOff>
    </xdr:to>
    <xdr:sp macro="" textlink="">
      <xdr:nvSpPr>
        <xdr:cNvPr id="316" name="楕円 315">
          <a:extLst>
            <a:ext uri="{FF2B5EF4-FFF2-40B4-BE49-F238E27FC236}">
              <a16:creationId xmlns:a16="http://schemas.microsoft.com/office/drawing/2014/main" id="{3E37F1F7-E836-4C42-8637-8FA632FD54E5}"/>
            </a:ext>
          </a:extLst>
        </xdr:cNvPr>
        <xdr:cNvSpPr/>
      </xdr:nvSpPr>
      <xdr:spPr>
        <a:xfrm>
          <a:off x="8445500" y="62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112311</xdr:rowOff>
    </xdr:from>
    <xdr:ext cx="534377" cy="259045"/>
    <xdr:sp macro="" textlink="">
      <xdr:nvSpPr>
        <xdr:cNvPr id="317" name="テキスト ボックス 316">
          <a:extLst>
            <a:ext uri="{FF2B5EF4-FFF2-40B4-BE49-F238E27FC236}">
              <a16:creationId xmlns:a16="http://schemas.microsoft.com/office/drawing/2014/main" id="{AD9C0333-6D7E-44A3-B06D-6A37D28EF06A}"/>
            </a:ext>
          </a:extLst>
        </xdr:cNvPr>
        <xdr:cNvSpPr txBox="1"/>
      </xdr:nvSpPr>
      <xdr:spPr>
        <a:xfrm>
          <a:off x="8251971" y="63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56169</xdr:rowOff>
    </xdr:from>
    <xdr:to>
      <xdr:col>46</xdr:col>
      <xdr:colOff>38100</xdr:colOff>
      <xdr:row>37</xdr:row>
      <xdr:rowOff>157769</xdr:rowOff>
    </xdr:to>
    <xdr:sp macro="" textlink="">
      <xdr:nvSpPr>
        <xdr:cNvPr id="318" name="楕円 317">
          <a:extLst>
            <a:ext uri="{FF2B5EF4-FFF2-40B4-BE49-F238E27FC236}">
              <a16:creationId xmlns:a16="http://schemas.microsoft.com/office/drawing/2014/main" id="{503B5EDC-B15F-4331-AAD4-7BA46B10E23E}"/>
            </a:ext>
          </a:extLst>
        </xdr:cNvPr>
        <xdr:cNvSpPr/>
      </xdr:nvSpPr>
      <xdr:spPr>
        <a:xfrm>
          <a:off x="7670800" y="62588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148896</xdr:rowOff>
    </xdr:from>
    <xdr:ext cx="534377" cy="259045"/>
    <xdr:sp macro="" textlink="">
      <xdr:nvSpPr>
        <xdr:cNvPr id="319" name="テキスト ボックス 318">
          <a:extLst>
            <a:ext uri="{FF2B5EF4-FFF2-40B4-BE49-F238E27FC236}">
              <a16:creationId xmlns:a16="http://schemas.microsoft.com/office/drawing/2014/main" id="{DE229EE3-4233-4D61-B9A0-2CC4AF50CE1E}"/>
            </a:ext>
          </a:extLst>
        </xdr:cNvPr>
        <xdr:cNvSpPr txBox="1"/>
      </xdr:nvSpPr>
      <xdr:spPr>
        <a:xfrm>
          <a:off x="7477271" y="63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76080</xdr:rowOff>
    </xdr:from>
    <xdr:to>
      <xdr:col>41</xdr:col>
      <xdr:colOff>101600</xdr:colOff>
      <xdr:row>38</xdr:row>
      <xdr:rowOff>6231</xdr:rowOff>
    </xdr:to>
    <xdr:sp macro="" textlink="">
      <xdr:nvSpPr>
        <xdr:cNvPr id="320" name="楕円 319">
          <a:extLst>
            <a:ext uri="{FF2B5EF4-FFF2-40B4-BE49-F238E27FC236}">
              <a16:creationId xmlns:a16="http://schemas.microsoft.com/office/drawing/2014/main" id="{92398DEE-79E7-4CE1-B85B-83C4F35EFD5B}"/>
            </a:ext>
          </a:extLst>
        </xdr:cNvPr>
        <xdr:cNvSpPr/>
      </xdr:nvSpPr>
      <xdr:spPr>
        <a:xfrm>
          <a:off x="6873240" y="6278760"/>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168807</xdr:rowOff>
    </xdr:from>
    <xdr:ext cx="534377" cy="259045"/>
    <xdr:sp macro="" textlink="">
      <xdr:nvSpPr>
        <xdr:cNvPr id="321" name="テキスト ボックス 320">
          <a:extLst>
            <a:ext uri="{FF2B5EF4-FFF2-40B4-BE49-F238E27FC236}">
              <a16:creationId xmlns:a16="http://schemas.microsoft.com/office/drawing/2014/main" id="{832DB6C8-44D7-487C-87DC-317B44259D3C}"/>
            </a:ext>
          </a:extLst>
        </xdr:cNvPr>
        <xdr:cNvSpPr txBox="1"/>
      </xdr:nvSpPr>
      <xdr:spPr>
        <a:xfrm>
          <a:off x="6702571" y="63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75321</xdr:rowOff>
    </xdr:from>
    <xdr:to>
      <xdr:col>36</xdr:col>
      <xdr:colOff>165100</xdr:colOff>
      <xdr:row>38</xdr:row>
      <xdr:rowOff>5471</xdr:rowOff>
    </xdr:to>
    <xdr:sp macro="" textlink="">
      <xdr:nvSpPr>
        <xdr:cNvPr id="322" name="楕円 321">
          <a:extLst>
            <a:ext uri="{FF2B5EF4-FFF2-40B4-BE49-F238E27FC236}">
              <a16:creationId xmlns:a16="http://schemas.microsoft.com/office/drawing/2014/main" id="{A8F272F8-2648-4A63-9248-6B6AA222BD52}"/>
            </a:ext>
          </a:extLst>
        </xdr:cNvPr>
        <xdr:cNvSpPr/>
      </xdr:nvSpPr>
      <xdr:spPr>
        <a:xfrm>
          <a:off x="6098540" y="6278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168048</xdr:rowOff>
    </xdr:from>
    <xdr:ext cx="534377" cy="259045"/>
    <xdr:sp macro="" textlink="">
      <xdr:nvSpPr>
        <xdr:cNvPr id="323" name="テキスト ボックス 322">
          <a:extLst>
            <a:ext uri="{FF2B5EF4-FFF2-40B4-BE49-F238E27FC236}">
              <a16:creationId xmlns:a16="http://schemas.microsoft.com/office/drawing/2014/main" id="{E738CBAB-30E1-4B9E-AACC-B9129E9B7BBE}"/>
            </a:ext>
          </a:extLst>
        </xdr:cNvPr>
        <xdr:cNvSpPr txBox="1"/>
      </xdr:nvSpPr>
      <xdr:spPr>
        <a:xfrm>
          <a:off x="5905011" y="637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F34CDA1F-EAA6-497F-A94B-30485872BC8F}"/>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4B4B908A-A8E0-4E11-8FDD-B519E7613E99}"/>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8DCE4CF0-6365-4F2B-A3D9-A7D1A19826BD}"/>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69FEC7AF-BDF9-4456-8D3B-4408C72A4E7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32C0DA8A-149B-47AB-98E0-1B3788F7FCFC}"/>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C8F5EE8D-B62E-473B-B28F-55B7696026E8}"/>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F96BC07B-D2FB-4EFA-A3F2-F0031374EBE8}"/>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2DAA5933-BEF4-4B71-A1F8-F3F0BAB1E3E1}"/>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C1826D02-86CD-4490-BE25-180BE10A1DDD}"/>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28FEF253-5908-482F-A8F6-552B5B7CBDCD}"/>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2FE241FD-DA6F-4D21-8607-ECE91C0EC93C}"/>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C156055F-0BF3-4B84-87D4-EC799ACBE47D}"/>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3502E183-7CBA-4801-809F-6F71DE1D58F4}"/>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A91D3261-4C37-42A1-A44A-F03CC6B7EEF2}"/>
            </a:ext>
          </a:extLst>
        </xdr:cNvPr>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335A813-8A9C-42D1-BD1A-B642715B75E1}"/>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3D61E4B8-BAF1-4A5D-B430-4BADF4AC024B}"/>
            </a:ext>
          </a:extLst>
        </xdr:cNvPr>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C89FB22A-D26C-42C7-85E0-9DD960D7A316}"/>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D7305493-BFF1-4E29-9460-C8805DC330D7}"/>
            </a:ext>
          </a:extLst>
        </xdr:cNvPr>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ACD13087-19FB-44B2-94E4-4B0DEDCF205B}"/>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662951EA-7A8A-4E54-88F5-B3CB3209487B}"/>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BB52E529-5DA6-4B15-8EDF-6FCC3AD719B7}"/>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F1031010-D087-4EC7-AB0F-31E5E49EBA58}"/>
            </a:ext>
          </a:extLst>
        </xdr:cNvPr>
        <xdr:cNvCxnSpPr/>
      </xdr:nvCxnSpPr>
      <xdr:spPr>
        <a:xfrm flipV="1">
          <a:off x="9218295" y="8656595"/>
          <a:ext cx="1270" cy="114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B1A145E2-BB24-4D19-B171-CF367EA8CF75}"/>
            </a:ext>
          </a:extLst>
        </xdr:cNvPr>
        <xdr:cNvSpPr txBox="1"/>
      </xdr:nvSpPr>
      <xdr:spPr>
        <a:xfrm>
          <a:off x="9271000" y="98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1006C038-93F0-4F07-8C2B-C226C6CB52D2}"/>
            </a:ext>
          </a:extLst>
        </xdr:cNvPr>
        <xdr:cNvCxnSpPr/>
      </xdr:nvCxnSpPr>
      <xdr:spPr>
        <a:xfrm>
          <a:off x="9154160" y="9799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2955D6F7-D430-42A6-AA7C-ED03FFA7A531}"/>
            </a:ext>
          </a:extLst>
        </xdr:cNvPr>
        <xdr:cNvSpPr txBox="1"/>
      </xdr:nvSpPr>
      <xdr:spPr>
        <a:xfrm>
          <a:off x="9271000" y="84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7AFFEFD5-AA5C-4BBC-B440-46ED270B6D6E}"/>
            </a:ext>
          </a:extLst>
        </xdr:cNvPr>
        <xdr:cNvCxnSpPr/>
      </xdr:nvCxnSpPr>
      <xdr:spPr>
        <a:xfrm>
          <a:off x="9154160" y="86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154815</xdr:rowOff>
    </xdr:from>
    <xdr:to>
      <xdr:col>55</xdr:col>
      <xdr:colOff>0</xdr:colOff>
      <xdr:row>56</xdr:row>
      <xdr:rowOff>148433</xdr:rowOff>
    </xdr:to>
    <xdr:cxnSp macro="">
      <xdr:nvCxnSpPr>
        <xdr:cNvPr id="350" name="直線コネクタ 349">
          <a:extLst>
            <a:ext uri="{FF2B5EF4-FFF2-40B4-BE49-F238E27FC236}">
              <a16:creationId xmlns:a16="http://schemas.microsoft.com/office/drawing/2014/main" id="{08B6D8A2-5643-4360-89E2-748087909BCB}"/>
            </a:ext>
          </a:extLst>
        </xdr:cNvPr>
        <xdr:cNvCxnSpPr/>
      </xdr:nvCxnSpPr>
      <xdr:spPr>
        <a:xfrm flipV="1">
          <a:off x="8496300" y="9375015"/>
          <a:ext cx="723900" cy="1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AF72923E-8708-4139-8462-97B3AC338550}"/>
            </a:ext>
          </a:extLst>
        </xdr:cNvPr>
        <xdr:cNvSpPr txBox="1"/>
      </xdr:nvSpPr>
      <xdr:spPr>
        <a:xfrm>
          <a:off x="9271000" y="9476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56988F4A-2739-48A4-9E1D-A398EAC0FAAF}"/>
            </a:ext>
          </a:extLst>
        </xdr:cNvPr>
        <xdr:cNvSpPr/>
      </xdr:nvSpPr>
      <xdr:spPr>
        <a:xfrm>
          <a:off x="9192260" y="9498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148433</xdr:rowOff>
    </xdr:from>
    <xdr:to>
      <xdr:col>50</xdr:col>
      <xdr:colOff>114300</xdr:colOff>
      <xdr:row>56</xdr:row>
      <xdr:rowOff>161010</xdr:rowOff>
    </xdr:to>
    <xdr:cxnSp macro="">
      <xdr:nvCxnSpPr>
        <xdr:cNvPr id="353" name="直線コネクタ 352">
          <a:extLst>
            <a:ext uri="{FF2B5EF4-FFF2-40B4-BE49-F238E27FC236}">
              <a16:creationId xmlns:a16="http://schemas.microsoft.com/office/drawing/2014/main" id="{41D52902-A50A-4559-807B-C272B47C960D}"/>
            </a:ext>
          </a:extLst>
        </xdr:cNvPr>
        <xdr:cNvCxnSpPr/>
      </xdr:nvCxnSpPr>
      <xdr:spPr>
        <a:xfrm flipV="1">
          <a:off x="7713980" y="9536273"/>
          <a:ext cx="782320" cy="1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160C3BF0-7119-4E14-A5BB-674D80FED780}"/>
            </a:ext>
          </a:extLst>
        </xdr:cNvPr>
        <xdr:cNvSpPr/>
      </xdr:nvSpPr>
      <xdr:spPr>
        <a:xfrm>
          <a:off x="8445500" y="9498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6707D101-D49E-4DF6-98D0-A9EAF9ABE851}"/>
            </a:ext>
          </a:extLst>
        </xdr:cNvPr>
        <xdr:cNvSpPr txBox="1"/>
      </xdr:nvSpPr>
      <xdr:spPr>
        <a:xfrm>
          <a:off x="8251971" y="958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161010</xdr:rowOff>
    </xdr:from>
    <xdr:to>
      <xdr:col>45</xdr:col>
      <xdr:colOff>177800</xdr:colOff>
      <xdr:row>57</xdr:row>
      <xdr:rowOff>127722</xdr:rowOff>
    </xdr:to>
    <xdr:cxnSp macro="">
      <xdr:nvCxnSpPr>
        <xdr:cNvPr id="356" name="直線コネクタ 355">
          <a:extLst>
            <a:ext uri="{FF2B5EF4-FFF2-40B4-BE49-F238E27FC236}">
              <a16:creationId xmlns:a16="http://schemas.microsoft.com/office/drawing/2014/main" id="{4F9778D6-D19F-4844-AAC3-25B3E05D4BAA}"/>
            </a:ext>
          </a:extLst>
        </xdr:cNvPr>
        <xdr:cNvCxnSpPr/>
      </xdr:nvCxnSpPr>
      <xdr:spPr>
        <a:xfrm flipV="1">
          <a:off x="6924040" y="9548850"/>
          <a:ext cx="789940" cy="1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DB8C7863-3168-405D-BB9B-BBE8D341B892}"/>
            </a:ext>
          </a:extLst>
        </xdr:cNvPr>
        <xdr:cNvSpPr/>
      </xdr:nvSpPr>
      <xdr:spPr>
        <a:xfrm>
          <a:off x="7670800" y="9503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4200E8BE-ADB7-401D-8A0D-170D2F88BBF1}"/>
            </a:ext>
          </a:extLst>
        </xdr:cNvPr>
        <xdr:cNvSpPr txBox="1"/>
      </xdr:nvSpPr>
      <xdr:spPr>
        <a:xfrm>
          <a:off x="7477271" y="959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18391</xdr:rowOff>
    </xdr:from>
    <xdr:to>
      <xdr:col>41</xdr:col>
      <xdr:colOff>50800</xdr:colOff>
      <xdr:row>57</xdr:row>
      <xdr:rowOff>127722</xdr:rowOff>
    </xdr:to>
    <xdr:cxnSp macro="">
      <xdr:nvCxnSpPr>
        <xdr:cNvPr id="359" name="直線コネクタ 358">
          <a:extLst>
            <a:ext uri="{FF2B5EF4-FFF2-40B4-BE49-F238E27FC236}">
              <a16:creationId xmlns:a16="http://schemas.microsoft.com/office/drawing/2014/main" id="{C5621888-E18F-4EFD-BBD5-5E4E795EC43F}"/>
            </a:ext>
          </a:extLst>
        </xdr:cNvPr>
        <xdr:cNvCxnSpPr/>
      </xdr:nvCxnSpPr>
      <xdr:spPr>
        <a:xfrm>
          <a:off x="6149340" y="9573871"/>
          <a:ext cx="774700" cy="10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153A0AB4-0778-4EDA-B855-3165EEC54D6F}"/>
            </a:ext>
          </a:extLst>
        </xdr:cNvPr>
        <xdr:cNvSpPr/>
      </xdr:nvSpPr>
      <xdr:spPr>
        <a:xfrm>
          <a:off x="6873240" y="94967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D82813AA-937F-4896-896E-C49FA3199CC0}"/>
            </a:ext>
          </a:extLst>
        </xdr:cNvPr>
        <xdr:cNvSpPr txBox="1"/>
      </xdr:nvSpPr>
      <xdr:spPr>
        <a:xfrm>
          <a:off x="6702571" y="92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D3737B15-1B86-4F5F-A7E5-58B8D61036AD}"/>
            </a:ext>
          </a:extLst>
        </xdr:cNvPr>
        <xdr:cNvSpPr/>
      </xdr:nvSpPr>
      <xdr:spPr>
        <a:xfrm>
          <a:off x="6098540" y="9511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B39E44A2-D757-4438-8F3A-81713DDCBE55}"/>
            </a:ext>
          </a:extLst>
        </xdr:cNvPr>
        <xdr:cNvSpPr txBox="1"/>
      </xdr:nvSpPr>
      <xdr:spPr>
        <a:xfrm>
          <a:off x="5905011" y="92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31228ADA-579C-4F05-8490-DDF031A3BC01}"/>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963809DF-6CE5-41F8-9E58-64E839912AAE}"/>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86F58390-5AA6-4E16-A095-AFBA0082473A}"/>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2001A078-7D4F-4798-AB5B-B39E645D2D54}"/>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52533B87-7D12-4DA5-83B5-B9D4B14AF6D5}"/>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104015</xdr:rowOff>
    </xdr:from>
    <xdr:to>
      <xdr:col>55</xdr:col>
      <xdr:colOff>50800</xdr:colOff>
      <xdr:row>56</xdr:row>
      <xdr:rowOff>34165</xdr:rowOff>
    </xdr:to>
    <xdr:sp macro="" textlink="">
      <xdr:nvSpPr>
        <xdr:cNvPr id="369" name="楕円 368">
          <a:extLst>
            <a:ext uri="{FF2B5EF4-FFF2-40B4-BE49-F238E27FC236}">
              <a16:creationId xmlns:a16="http://schemas.microsoft.com/office/drawing/2014/main" id="{C9FBD07E-5D20-4B91-8346-B525D10C8BC9}"/>
            </a:ext>
          </a:extLst>
        </xdr:cNvPr>
        <xdr:cNvSpPr/>
      </xdr:nvSpPr>
      <xdr:spPr>
        <a:xfrm>
          <a:off x="9192260" y="9324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126892</xdr:rowOff>
    </xdr:from>
    <xdr:ext cx="599010" cy="259045"/>
    <xdr:sp macro="" textlink="">
      <xdr:nvSpPr>
        <xdr:cNvPr id="370" name="普通建設事業費該当値テキスト">
          <a:extLst>
            <a:ext uri="{FF2B5EF4-FFF2-40B4-BE49-F238E27FC236}">
              <a16:creationId xmlns:a16="http://schemas.microsoft.com/office/drawing/2014/main" id="{F9D744FB-0E5D-44B6-A4A7-7A30D649DDA3}"/>
            </a:ext>
          </a:extLst>
        </xdr:cNvPr>
        <xdr:cNvSpPr txBox="1"/>
      </xdr:nvSpPr>
      <xdr:spPr>
        <a:xfrm>
          <a:off x="9271000" y="91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97633</xdr:rowOff>
    </xdr:from>
    <xdr:to>
      <xdr:col>50</xdr:col>
      <xdr:colOff>165100</xdr:colOff>
      <xdr:row>57</xdr:row>
      <xdr:rowOff>27783</xdr:rowOff>
    </xdr:to>
    <xdr:sp macro="" textlink="">
      <xdr:nvSpPr>
        <xdr:cNvPr id="371" name="楕円 370">
          <a:extLst>
            <a:ext uri="{FF2B5EF4-FFF2-40B4-BE49-F238E27FC236}">
              <a16:creationId xmlns:a16="http://schemas.microsoft.com/office/drawing/2014/main" id="{21798215-E742-46B6-A3A1-286F42CC8F32}"/>
            </a:ext>
          </a:extLst>
        </xdr:cNvPr>
        <xdr:cNvSpPr/>
      </xdr:nvSpPr>
      <xdr:spPr>
        <a:xfrm>
          <a:off x="8445500" y="9485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44310</xdr:rowOff>
    </xdr:from>
    <xdr:ext cx="534377" cy="259045"/>
    <xdr:sp macro="" textlink="">
      <xdr:nvSpPr>
        <xdr:cNvPr id="372" name="テキスト ボックス 371">
          <a:extLst>
            <a:ext uri="{FF2B5EF4-FFF2-40B4-BE49-F238E27FC236}">
              <a16:creationId xmlns:a16="http://schemas.microsoft.com/office/drawing/2014/main" id="{F12A41E5-09E6-4961-A448-04F24970C1DC}"/>
            </a:ext>
          </a:extLst>
        </xdr:cNvPr>
        <xdr:cNvSpPr txBox="1"/>
      </xdr:nvSpPr>
      <xdr:spPr>
        <a:xfrm>
          <a:off x="8251971" y="92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110210</xdr:rowOff>
    </xdr:from>
    <xdr:to>
      <xdr:col>46</xdr:col>
      <xdr:colOff>38100</xdr:colOff>
      <xdr:row>57</xdr:row>
      <xdr:rowOff>40360</xdr:rowOff>
    </xdr:to>
    <xdr:sp macro="" textlink="">
      <xdr:nvSpPr>
        <xdr:cNvPr id="373" name="楕円 372">
          <a:extLst>
            <a:ext uri="{FF2B5EF4-FFF2-40B4-BE49-F238E27FC236}">
              <a16:creationId xmlns:a16="http://schemas.microsoft.com/office/drawing/2014/main" id="{6937462B-FFCA-4165-83A8-DD12A86C6DEB}"/>
            </a:ext>
          </a:extLst>
        </xdr:cNvPr>
        <xdr:cNvSpPr/>
      </xdr:nvSpPr>
      <xdr:spPr>
        <a:xfrm>
          <a:off x="7670800" y="949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56887</xdr:rowOff>
    </xdr:from>
    <xdr:ext cx="534377" cy="259045"/>
    <xdr:sp macro="" textlink="">
      <xdr:nvSpPr>
        <xdr:cNvPr id="374" name="テキスト ボックス 373">
          <a:extLst>
            <a:ext uri="{FF2B5EF4-FFF2-40B4-BE49-F238E27FC236}">
              <a16:creationId xmlns:a16="http://schemas.microsoft.com/office/drawing/2014/main" id="{56C003A8-798D-41F9-A39A-DDE71873D335}"/>
            </a:ext>
          </a:extLst>
        </xdr:cNvPr>
        <xdr:cNvSpPr txBox="1"/>
      </xdr:nvSpPr>
      <xdr:spPr>
        <a:xfrm>
          <a:off x="7477271" y="92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76922</xdr:rowOff>
    </xdr:from>
    <xdr:to>
      <xdr:col>41</xdr:col>
      <xdr:colOff>101600</xdr:colOff>
      <xdr:row>58</xdr:row>
      <xdr:rowOff>7072</xdr:rowOff>
    </xdr:to>
    <xdr:sp macro="" textlink="">
      <xdr:nvSpPr>
        <xdr:cNvPr id="375" name="楕円 374">
          <a:extLst>
            <a:ext uri="{FF2B5EF4-FFF2-40B4-BE49-F238E27FC236}">
              <a16:creationId xmlns:a16="http://schemas.microsoft.com/office/drawing/2014/main" id="{9DDEE992-6D31-4F36-B315-BC1073D9134F}"/>
            </a:ext>
          </a:extLst>
        </xdr:cNvPr>
        <xdr:cNvSpPr/>
      </xdr:nvSpPr>
      <xdr:spPr>
        <a:xfrm>
          <a:off x="6873240" y="9632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169649</xdr:rowOff>
    </xdr:from>
    <xdr:ext cx="534377" cy="259045"/>
    <xdr:sp macro="" textlink="">
      <xdr:nvSpPr>
        <xdr:cNvPr id="376" name="テキスト ボックス 375">
          <a:extLst>
            <a:ext uri="{FF2B5EF4-FFF2-40B4-BE49-F238E27FC236}">
              <a16:creationId xmlns:a16="http://schemas.microsoft.com/office/drawing/2014/main" id="{3BA8594A-72EC-44A3-9A20-1DDF5277BA86}"/>
            </a:ext>
          </a:extLst>
        </xdr:cNvPr>
        <xdr:cNvSpPr txBox="1"/>
      </xdr:nvSpPr>
      <xdr:spPr>
        <a:xfrm>
          <a:off x="6702571" y="97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139041</xdr:rowOff>
    </xdr:from>
    <xdr:to>
      <xdr:col>36</xdr:col>
      <xdr:colOff>165100</xdr:colOff>
      <xdr:row>57</xdr:row>
      <xdr:rowOff>69191</xdr:rowOff>
    </xdr:to>
    <xdr:sp macro="" textlink="">
      <xdr:nvSpPr>
        <xdr:cNvPr id="377" name="楕円 376">
          <a:extLst>
            <a:ext uri="{FF2B5EF4-FFF2-40B4-BE49-F238E27FC236}">
              <a16:creationId xmlns:a16="http://schemas.microsoft.com/office/drawing/2014/main" id="{3D883FDD-3DF3-4F53-BD5E-E46B2458BB97}"/>
            </a:ext>
          </a:extLst>
        </xdr:cNvPr>
        <xdr:cNvSpPr/>
      </xdr:nvSpPr>
      <xdr:spPr>
        <a:xfrm>
          <a:off x="6098540" y="95268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60318</xdr:rowOff>
    </xdr:from>
    <xdr:ext cx="534377" cy="259045"/>
    <xdr:sp macro="" textlink="">
      <xdr:nvSpPr>
        <xdr:cNvPr id="378" name="テキスト ボックス 377">
          <a:extLst>
            <a:ext uri="{FF2B5EF4-FFF2-40B4-BE49-F238E27FC236}">
              <a16:creationId xmlns:a16="http://schemas.microsoft.com/office/drawing/2014/main" id="{A3AE6805-88C9-4135-A19E-849CA27894B8}"/>
            </a:ext>
          </a:extLst>
        </xdr:cNvPr>
        <xdr:cNvSpPr txBox="1"/>
      </xdr:nvSpPr>
      <xdr:spPr>
        <a:xfrm>
          <a:off x="5905011" y="96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5116698A-26F3-470C-8376-4056B655293B}"/>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BC952673-BAAD-4AF7-B06D-F5124C30281A}"/>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C39F86F4-E4E4-48B8-AFAD-48CDE0EBD534}"/>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FEC8EBA-845E-4699-81FE-0494F2BAB547}"/>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6199E371-8B63-40CF-BA6D-0B9718C1CC32}"/>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E0785252-27EB-40A2-B434-6A70CD58FEE5}"/>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37F4A690-EEB0-4D16-83BF-02FC62AB1CF7}"/>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2C23FF74-0A95-4DBC-BF3D-A562657AC1F8}"/>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E660AF7E-0313-45B9-996D-928326BBE12D}"/>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18EC2F63-2542-43BB-98C8-0CF065E93A88}"/>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9D6C82AB-8F9B-45B9-8803-EA8324BDC5C8}"/>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A3AB3DC1-36D4-4536-B67C-D3D32EE70557}"/>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3EDA7037-9773-489C-83FA-A89A5AD8D8FC}"/>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E27AC4DC-1066-4874-990F-16040BBEB5F3}"/>
            </a:ext>
          </a:extLst>
        </xdr:cNvPr>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B69CF54E-6111-483E-97FF-6693ED45AA1A}"/>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CE58797B-8309-4E21-811C-21E525134244}"/>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6EA437E1-488B-4CDA-9A3A-6C1BE4D9405D}"/>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31AA2D43-C963-4D7B-ACCA-9DF7BCFBD10F}"/>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56D61E8C-52F0-4E8B-8FAB-3B2197ACE028}"/>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624D178-B0CF-4F56-8075-BF8300E8C6A2}"/>
            </a:ext>
          </a:extLst>
        </xdr:cNvPr>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EB4E448-4C88-42DA-AC4A-87F2A5D6D7DB}"/>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BD0C376B-FB34-4D6B-8E2F-4CF71E282221}"/>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5CAD402D-4EEA-4DE0-A39A-693199EEDEF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E932B007-9A08-4C74-9746-91F646C698B8}"/>
            </a:ext>
          </a:extLst>
        </xdr:cNvPr>
        <xdr:cNvCxnSpPr/>
      </xdr:nvCxnSpPr>
      <xdr:spPr>
        <a:xfrm flipV="1">
          <a:off x="9218295" y="11934210"/>
          <a:ext cx="1270" cy="135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66D5B708-479A-45C3-BAB2-24A613DBAFA0}"/>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9D65312F-0C7D-425E-94BC-322A5F0C7F16}"/>
            </a:ext>
          </a:extLst>
        </xdr:cNvPr>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ED3B71EF-4E22-4AAA-8741-4B4FC67D7B15}"/>
            </a:ext>
          </a:extLst>
        </xdr:cNvPr>
        <xdr:cNvSpPr txBox="1"/>
      </xdr:nvSpPr>
      <xdr:spPr>
        <a:xfrm>
          <a:off x="9271000" y="1171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8C5CC2C7-C939-4669-B95F-1C0FDA8C49C6}"/>
            </a:ext>
          </a:extLst>
        </xdr:cNvPr>
        <xdr:cNvCxnSpPr/>
      </xdr:nvCxnSpPr>
      <xdr:spPr>
        <a:xfrm>
          <a:off x="9154160" y="1193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56649</xdr:rowOff>
    </xdr:from>
    <xdr:to>
      <xdr:col>55</xdr:col>
      <xdr:colOff>0</xdr:colOff>
      <xdr:row>78</xdr:row>
      <xdr:rowOff>165996</xdr:rowOff>
    </xdr:to>
    <xdr:cxnSp macro="">
      <xdr:nvCxnSpPr>
        <xdr:cNvPr id="407" name="直線コネクタ 406">
          <a:extLst>
            <a:ext uri="{FF2B5EF4-FFF2-40B4-BE49-F238E27FC236}">
              <a16:creationId xmlns:a16="http://schemas.microsoft.com/office/drawing/2014/main" id="{A98DD87C-BB37-4672-90F1-95A35047985E}"/>
            </a:ext>
          </a:extLst>
        </xdr:cNvPr>
        <xdr:cNvCxnSpPr/>
      </xdr:nvCxnSpPr>
      <xdr:spPr>
        <a:xfrm flipV="1">
          <a:off x="8496300" y="13132569"/>
          <a:ext cx="7239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578A373D-D464-4385-9859-6276B7E8AF34}"/>
            </a:ext>
          </a:extLst>
        </xdr:cNvPr>
        <xdr:cNvSpPr txBox="1"/>
      </xdr:nvSpPr>
      <xdr:spPr>
        <a:xfrm>
          <a:off x="9271000" y="13081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33C11870-D3AA-48B5-BF46-319DFC531439}"/>
            </a:ext>
          </a:extLst>
        </xdr:cNvPr>
        <xdr:cNvSpPr/>
      </xdr:nvSpPr>
      <xdr:spPr>
        <a:xfrm>
          <a:off x="9192260" y="131034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165996</xdr:rowOff>
    </xdr:from>
    <xdr:to>
      <xdr:col>50</xdr:col>
      <xdr:colOff>114300</xdr:colOff>
      <xdr:row>78</xdr:row>
      <xdr:rowOff>170659</xdr:rowOff>
    </xdr:to>
    <xdr:cxnSp macro="">
      <xdr:nvCxnSpPr>
        <xdr:cNvPr id="410" name="直線コネクタ 409">
          <a:extLst>
            <a:ext uri="{FF2B5EF4-FFF2-40B4-BE49-F238E27FC236}">
              <a16:creationId xmlns:a16="http://schemas.microsoft.com/office/drawing/2014/main" id="{7039B79A-7A22-4327-9894-8F247E465700}"/>
            </a:ext>
          </a:extLst>
        </xdr:cNvPr>
        <xdr:cNvCxnSpPr/>
      </xdr:nvCxnSpPr>
      <xdr:spPr>
        <a:xfrm flipV="1">
          <a:off x="7713980" y="13241916"/>
          <a:ext cx="78232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452EF061-4C2A-4CEA-BC6D-A71132D5F7A1}"/>
            </a:ext>
          </a:extLst>
        </xdr:cNvPr>
        <xdr:cNvSpPr/>
      </xdr:nvSpPr>
      <xdr:spPr>
        <a:xfrm>
          <a:off x="8445500" y="131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C36A93E5-6C76-4E2A-89C4-E1A7EC8C2261}"/>
            </a:ext>
          </a:extLst>
        </xdr:cNvPr>
        <xdr:cNvSpPr txBox="1"/>
      </xdr:nvSpPr>
      <xdr:spPr>
        <a:xfrm>
          <a:off x="8251971" y="1289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163695</xdr:rowOff>
    </xdr:from>
    <xdr:to>
      <xdr:col>45</xdr:col>
      <xdr:colOff>177800</xdr:colOff>
      <xdr:row>78</xdr:row>
      <xdr:rowOff>170659</xdr:rowOff>
    </xdr:to>
    <xdr:cxnSp macro="">
      <xdr:nvCxnSpPr>
        <xdr:cNvPr id="413" name="直線コネクタ 412">
          <a:extLst>
            <a:ext uri="{FF2B5EF4-FFF2-40B4-BE49-F238E27FC236}">
              <a16:creationId xmlns:a16="http://schemas.microsoft.com/office/drawing/2014/main" id="{CAD38B3E-43A2-4C33-8A22-1EEEFB043506}"/>
            </a:ext>
          </a:extLst>
        </xdr:cNvPr>
        <xdr:cNvCxnSpPr/>
      </xdr:nvCxnSpPr>
      <xdr:spPr>
        <a:xfrm>
          <a:off x="6924040" y="13239615"/>
          <a:ext cx="78994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65EE94C8-F327-4BB4-A25E-B97B071E83ED}"/>
            </a:ext>
          </a:extLst>
        </xdr:cNvPr>
        <xdr:cNvSpPr/>
      </xdr:nvSpPr>
      <xdr:spPr>
        <a:xfrm>
          <a:off x="7670800" y="130847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CCD39F0F-6B56-48A6-AB23-C9D092B390CB}"/>
            </a:ext>
          </a:extLst>
        </xdr:cNvPr>
        <xdr:cNvSpPr txBox="1"/>
      </xdr:nvSpPr>
      <xdr:spPr>
        <a:xfrm>
          <a:off x="7477271" y="128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135159</xdr:rowOff>
    </xdr:from>
    <xdr:to>
      <xdr:col>41</xdr:col>
      <xdr:colOff>50800</xdr:colOff>
      <xdr:row>78</xdr:row>
      <xdr:rowOff>163695</xdr:rowOff>
    </xdr:to>
    <xdr:cxnSp macro="">
      <xdr:nvCxnSpPr>
        <xdr:cNvPr id="416" name="直線コネクタ 415">
          <a:extLst>
            <a:ext uri="{FF2B5EF4-FFF2-40B4-BE49-F238E27FC236}">
              <a16:creationId xmlns:a16="http://schemas.microsoft.com/office/drawing/2014/main" id="{B77CEF81-96E1-4714-821C-A2B555587FFE}"/>
            </a:ext>
          </a:extLst>
        </xdr:cNvPr>
        <xdr:cNvCxnSpPr/>
      </xdr:nvCxnSpPr>
      <xdr:spPr>
        <a:xfrm>
          <a:off x="6149340" y="13211079"/>
          <a:ext cx="7747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4FD95866-3952-4883-B735-1B7A7142BB6B}"/>
            </a:ext>
          </a:extLst>
        </xdr:cNvPr>
        <xdr:cNvSpPr/>
      </xdr:nvSpPr>
      <xdr:spPr>
        <a:xfrm>
          <a:off x="6873240" y="1310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D834AD62-D9C6-4815-AA79-40C6A7CF38E2}"/>
            </a:ext>
          </a:extLst>
        </xdr:cNvPr>
        <xdr:cNvSpPr txBox="1"/>
      </xdr:nvSpPr>
      <xdr:spPr>
        <a:xfrm>
          <a:off x="6702571" y="128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9FC78B6A-1EDA-4015-B5FC-A753543A8A4B}"/>
            </a:ext>
          </a:extLst>
        </xdr:cNvPr>
        <xdr:cNvSpPr/>
      </xdr:nvSpPr>
      <xdr:spPr>
        <a:xfrm>
          <a:off x="6098540" y="130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1A2B138B-4E40-4631-81D2-288BA14E7155}"/>
            </a:ext>
          </a:extLst>
        </xdr:cNvPr>
        <xdr:cNvSpPr txBox="1"/>
      </xdr:nvSpPr>
      <xdr:spPr>
        <a:xfrm>
          <a:off x="5905011" y="1286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1B3C41E-B1E7-4FBD-B278-B9CC43676DD3}"/>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7511FB9-1733-4831-9ADD-3E5366A60473}"/>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BBDBC629-6B81-4B48-B17F-8F324AC2041C}"/>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00DEB32-BBC6-4FC6-90D5-CC6171CC4EE2}"/>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E96A5ACC-D91D-4E70-8860-EAE191ACA32D}"/>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5849</xdr:rowOff>
    </xdr:from>
    <xdr:to>
      <xdr:col>55</xdr:col>
      <xdr:colOff>50800</xdr:colOff>
      <xdr:row>78</xdr:row>
      <xdr:rowOff>107449</xdr:rowOff>
    </xdr:to>
    <xdr:sp macro="" textlink="">
      <xdr:nvSpPr>
        <xdr:cNvPr id="426" name="楕円 425">
          <a:extLst>
            <a:ext uri="{FF2B5EF4-FFF2-40B4-BE49-F238E27FC236}">
              <a16:creationId xmlns:a16="http://schemas.microsoft.com/office/drawing/2014/main" id="{C0B7DD53-AB03-4C7D-8FC8-65988C281BDA}"/>
            </a:ext>
          </a:extLst>
        </xdr:cNvPr>
        <xdr:cNvSpPr/>
      </xdr:nvSpPr>
      <xdr:spPr>
        <a:xfrm>
          <a:off x="9192260" y="130817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28726</xdr:rowOff>
    </xdr:from>
    <xdr:ext cx="534377" cy="259045"/>
    <xdr:sp macro="" textlink="">
      <xdr:nvSpPr>
        <xdr:cNvPr id="427" name="普通建設事業費 （ うち新規整備　）該当値テキスト">
          <a:extLst>
            <a:ext uri="{FF2B5EF4-FFF2-40B4-BE49-F238E27FC236}">
              <a16:creationId xmlns:a16="http://schemas.microsoft.com/office/drawing/2014/main" id="{00C0052D-7FBD-4B99-AE39-8E113D425D82}"/>
            </a:ext>
          </a:extLst>
        </xdr:cNvPr>
        <xdr:cNvSpPr txBox="1"/>
      </xdr:nvSpPr>
      <xdr:spPr>
        <a:xfrm>
          <a:off x="9271000" y="1293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115196</xdr:rowOff>
    </xdr:from>
    <xdr:to>
      <xdr:col>50</xdr:col>
      <xdr:colOff>165100</xdr:colOff>
      <xdr:row>79</xdr:row>
      <xdr:rowOff>45346</xdr:rowOff>
    </xdr:to>
    <xdr:sp macro="" textlink="">
      <xdr:nvSpPr>
        <xdr:cNvPr id="428" name="楕円 427">
          <a:extLst>
            <a:ext uri="{FF2B5EF4-FFF2-40B4-BE49-F238E27FC236}">
              <a16:creationId xmlns:a16="http://schemas.microsoft.com/office/drawing/2014/main" id="{D64C21C5-C280-47BA-948B-8BB3904CA392}"/>
            </a:ext>
          </a:extLst>
        </xdr:cNvPr>
        <xdr:cNvSpPr/>
      </xdr:nvSpPr>
      <xdr:spPr>
        <a:xfrm>
          <a:off x="8445500" y="13191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36473</xdr:rowOff>
    </xdr:from>
    <xdr:ext cx="469744" cy="259045"/>
    <xdr:sp macro="" textlink="">
      <xdr:nvSpPr>
        <xdr:cNvPr id="429" name="テキスト ボックス 428">
          <a:extLst>
            <a:ext uri="{FF2B5EF4-FFF2-40B4-BE49-F238E27FC236}">
              <a16:creationId xmlns:a16="http://schemas.microsoft.com/office/drawing/2014/main" id="{C463118D-EFCE-4E5B-A36F-6BF0B9115327}"/>
            </a:ext>
          </a:extLst>
        </xdr:cNvPr>
        <xdr:cNvSpPr txBox="1"/>
      </xdr:nvSpPr>
      <xdr:spPr>
        <a:xfrm>
          <a:off x="8284288" y="1328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119859</xdr:rowOff>
    </xdr:from>
    <xdr:to>
      <xdr:col>46</xdr:col>
      <xdr:colOff>38100</xdr:colOff>
      <xdr:row>79</xdr:row>
      <xdr:rowOff>50009</xdr:rowOff>
    </xdr:to>
    <xdr:sp macro="" textlink="">
      <xdr:nvSpPr>
        <xdr:cNvPr id="430" name="楕円 429">
          <a:extLst>
            <a:ext uri="{FF2B5EF4-FFF2-40B4-BE49-F238E27FC236}">
              <a16:creationId xmlns:a16="http://schemas.microsoft.com/office/drawing/2014/main" id="{A7862013-AECC-4094-8FCD-A5D2FC8F2038}"/>
            </a:ext>
          </a:extLst>
        </xdr:cNvPr>
        <xdr:cNvSpPr/>
      </xdr:nvSpPr>
      <xdr:spPr>
        <a:xfrm>
          <a:off x="7670800" y="131957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41136</xdr:rowOff>
    </xdr:from>
    <xdr:ext cx="469744" cy="259045"/>
    <xdr:sp macro="" textlink="">
      <xdr:nvSpPr>
        <xdr:cNvPr id="431" name="テキスト ボックス 430">
          <a:extLst>
            <a:ext uri="{FF2B5EF4-FFF2-40B4-BE49-F238E27FC236}">
              <a16:creationId xmlns:a16="http://schemas.microsoft.com/office/drawing/2014/main" id="{189A9835-3DFE-4200-BE86-14DCCD638FF2}"/>
            </a:ext>
          </a:extLst>
        </xdr:cNvPr>
        <xdr:cNvSpPr txBox="1"/>
      </xdr:nvSpPr>
      <xdr:spPr>
        <a:xfrm>
          <a:off x="7509588" y="1328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112895</xdr:rowOff>
    </xdr:from>
    <xdr:to>
      <xdr:col>41</xdr:col>
      <xdr:colOff>101600</xdr:colOff>
      <xdr:row>79</xdr:row>
      <xdr:rowOff>43045</xdr:rowOff>
    </xdr:to>
    <xdr:sp macro="" textlink="">
      <xdr:nvSpPr>
        <xdr:cNvPr id="432" name="楕円 431">
          <a:extLst>
            <a:ext uri="{FF2B5EF4-FFF2-40B4-BE49-F238E27FC236}">
              <a16:creationId xmlns:a16="http://schemas.microsoft.com/office/drawing/2014/main" id="{D398948B-4DE7-4D64-BFD9-C35E063A1566}"/>
            </a:ext>
          </a:extLst>
        </xdr:cNvPr>
        <xdr:cNvSpPr/>
      </xdr:nvSpPr>
      <xdr:spPr>
        <a:xfrm>
          <a:off x="6873240" y="13188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34172</xdr:rowOff>
    </xdr:from>
    <xdr:ext cx="469744" cy="259045"/>
    <xdr:sp macro="" textlink="">
      <xdr:nvSpPr>
        <xdr:cNvPr id="433" name="テキスト ボックス 432">
          <a:extLst>
            <a:ext uri="{FF2B5EF4-FFF2-40B4-BE49-F238E27FC236}">
              <a16:creationId xmlns:a16="http://schemas.microsoft.com/office/drawing/2014/main" id="{504B29AD-1553-4A4A-814C-EB08454B374D}"/>
            </a:ext>
          </a:extLst>
        </xdr:cNvPr>
        <xdr:cNvSpPr txBox="1"/>
      </xdr:nvSpPr>
      <xdr:spPr>
        <a:xfrm>
          <a:off x="6712028" y="132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84359</xdr:rowOff>
    </xdr:from>
    <xdr:to>
      <xdr:col>36</xdr:col>
      <xdr:colOff>165100</xdr:colOff>
      <xdr:row>79</xdr:row>
      <xdr:rowOff>14509</xdr:rowOff>
    </xdr:to>
    <xdr:sp macro="" textlink="">
      <xdr:nvSpPr>
        <xdr:cNvPr id="434" name="楕円 433">
          <a:extLst>
            <a:ext uri="{FF2B5EF4-FFF2-40B4-BE49-F238E27FC236}">
              <a16:creationId xmlns:a16="http://schemas.microsoft.com/office/drawing/2014/main" id="{B002599D-8F6A-42B2-82F3-C115FE056AF4}"/>
            </a:ext>
          </a:extLst>
        </xdr:cNvPr>
        <xdr:cNvSpPr/>
      </xdr:nvSpPr>
      <xdr:spPr>
        <a:xfrm>
          <a:off x="6098540" y="13160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5636</xdr:rowOff>
    </xdr:from>
    <xdr:ext cx="534377" cy="259045"/>
    <xdr:sp macro="" textlink="">
      <xdr:nvSpPr>
        <xdr:cNvPr id="435" name="テキスト ボックス 434">
          <a:extLst>
            <a:ext uri="{FF2B5EF4-FFF2-40B4-BE49-F238E27FC236}">
              <a16:creationId xmlns:a16="http://schemas.microsoft.com/office/drawing/2014/main" id="{752F8B44-9421-463D-A9EE-62C9BABA52D9}"/>
            </a:ext>
          </a:extLst>
        </xdr:cNvPr>
        <xdr:cNvSpPr txBox="1"/>
      </xdr:nvSpPr>
      <xdr:spPr>
        <a:xfrm>
          <a:off x="5905011" y="132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8C1EC54D-7D52-4FD5-8FF4-983092882568}"/>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CF6F80A1-9450-4F71-B32B-4EB73552C0EE}"/>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8351860E-BD5A-439A-A2FA-36EBA5A33D45}"/>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14658347-A92D-4DDD-ADFA-4426A5C28463}"/>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671073A9-8BC0-4E96-9F62-32B91C0E01A1}"/>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8BDAD542-97F2-457B-BF5E-98B1A08F9306}"/>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88A6FB3D-55E4-4BA8-8CB7-2EEE31209A67}"/>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D05C5411-F5F6-4A76-A371-4B934749559D}"/>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97CC4E57-F967-44EB-A5FC-4BAC9F557034}"/>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A325CFFA-278E-48E5-9DCD-001F31ADA274}"/>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560D9773-72C5-414B-84F9-1497D4CCB832}"/>
            </a:ext>
          </a:extLst>
        </xdr:cNvPr>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532F7712-B757-43FB-BED5-8CE0D750240D}"/>
            </a:ext>
          </a:extLst>
        </xdr:cNvPr>
        <xdr:cNvSpPr txBox="1"/>
      </xdr:nvSpPr>
      <xdr:spPr>
        <a:xfrm>
          <a:off x="560083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72676B57-F596-4355-B0CB-81A43B122F9D}"/>
            </a:ext>
          </a:extLst>
        </xdr:cNvPr>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C3A4F9FC-A6E9-4A4E-8207-78D2CAF3FC33}"/>
            </a:ext>
          </a:extLst>
        </xdr:cNvPr>
        <xdr:cNvSpPr txBox="1"/>
      </xdr:nvSpPr>
      <xdr:spPr>
        <a:xfrm>
          <a:off x="53640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D2BFDE0F-646B-4574-A249-9604EB4771F9}"/>
            </a:ext>
          </a:extLst>
        </xdr:cNvPr>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838F6F04-D70D-4FF4-B005-BC97402E02CC}"/>
            </a:ext>
          </a:extLst>
        </xdr:cNvPr>
        <xdr:cNvSpPr txBox="1"/>
      </xdr:nvSpPr>
      <xdr:spPr>
        <a:xfrm>
          <a:off x="53640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33C04CFD-C5FF-4693-8408-6EE7DF902908}"/>
            </a:ext>
          </a:extLst>
        </xdr:cNvPr>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FF33CA1B-E8C4-4001-B25E-88459BB76D10}"/>
            </a:ext>
          </a:extLst>
        </xdr:cNvPr>
        <xdr:cNvSpPr txBox="1"/>
      </xdr:nvSpPr>
      <xdr:spPr>
        <a:xfrm>
          <a:off x="53640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C8FA7326-0518-4831-A4B1-FB7248911FD2}"/>
            </a:ext>
          </a:extLst>
        </xdr:cNvPr>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5A448747-B27A-490F-9808-19D2FA40F11C}"/>
            </a:ext>
          </a:extLst>
        </xdr:cNvPr>
        <xdr:cNvSpPr txBox="1"/>
      </xdr:nvSpPr>
      <xdr:spPr>
        <a:xfrm>
          <a:off x="536404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95EBB14C-F57D-47E4-8171-A8A256046CCD}"/>
            </a:ext>
          </a:extLst>
        </xdr:cNvPr>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602CF89C-F67D-463D-AD25-5AFCFB433A27}"/>
            </a:ext>
          </a:extLst>
        </xdr:cNvPr>
        <xdr:cNvSpPr txBox="1"/>
      </xdr:nvSpPr>
      <xdr:spPr>
        <a:xfrm>
          <a:off x="529992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2929E175-6B43-43CB-B855-F9A588242543}"/>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8244EA8-1062-4814-B511-2DE244C39DB8}"/>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AA631B89-C712-4EF1-B8CC-A4E16E54F9DA}"/>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2CAFD009-7B38-4A11-B5DF-DBD07854FD2D}"/>
            </a:ext>
          </a:extLst>
        </xdr:cNvPr>
        <xdr:cNvCxnSpPr/>
      </xdr:nvCxnSpPr>
      <xdr:spPr>
        <a:xfrm flipV="1">
          <a:off x="9218295" y="15124790"/>
          <a:ext cx="1270" cy="1422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436B70AD-E353-4380-9F92-90974DC850A1}"/>
            </a:ext>
          </a:extLst>
        </xdr:cNvPr>
        <xdr:cNvSpPr txBox="1"/>
      </xdr:nvSpPr>
      <xdr:spPr>
        <a:xfrm>
          <a:off x="9271000" y="1655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D67F82A9-002A-4461-BBC7-C9378982BC9E}"/>
            </a:ext>
          </a:extLst>
        </xdr:cNvPr>
        <xdr:cNvCxnSpPr/>
      </xdr:nvCxnSpPr>
      <xdr:spPr>
        <a:xfrm>
          <a:off x="9154160" y="16547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E62F43B4-1A44-449C-AF38-B4D4235A3F8E}"/>
            </a:ext>
          </a:extLst>
        </xdr:cNvPr>
        <xdr:cNvSpPr txBox="1"/>
      </xdr:nvSpPr>
      <xdr:spPr>
        <a:xfrm>
          <a:off x="9271000" y="149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C8092553-A6DC-4BAA-A68A-6FB03123CBB6}"/>
            </a:ext>
          </a:extLst>
        </xdr:cNvPr>
        <xdr:cNvCxnSpPr/>
      </xdr:nvCxnSpPr>
      <xdr:spPr>
        <a:xfrm>
          <a:off x="9154160" y="15124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12550</xdr:rowOff>
    </xdr:from>
    <xdr:to>
      <xdr:col>55</xdr:col>
      <xdr:colOff>0</xdr:colOff>
      <xdr:row>94</xdr:row>
      <xdr:rowOff>38333</xdr:rowOff>
    </xdr:to>
    <xdr:cxnSp macro="">
      <xdr:nvCxnSpPr>
        <xdr:cNvPr id="466" name="直線コネクタ 465">
          <a:extLst>
            <a:ext uri="{FF2B5EF4-FFF2-40B4-BE49-F238E27FC236}">
              <a16:creationId xmlns:a16="http://schemas.microsoft.com/office/drawing/2014/main" id="{25F050E0-24B1-4638-8D63-E5B0155E276F}"/>
            </a:ext>
          </a:extLst>
        </xdr:cNvPr>
        <xdr:cNvCxnSpPr/>
      </xdr:nvCxnSpPr>
      <xdr:spPr>
        <a:xfrm flipV="1">
          <a:off x="8496300" y="15603070"/>
          <a:ext cx="723900" cy="19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E8A15CE-0FF2-480C-ADB2-1CC357A2DAF0}"/>
            </a:ext>
          </a:extLst>
        </xdr:cNvPr>
        <xdr:cNvSpPr txBox="1"/>
      </xdr:nvSpPr>
      <xdr:spPr>
        <a:xfrm>
          <a:off x="9271000" y="15972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95CEBBB5-1C68-40DD-AD76-2F6C3D65ADE1}"/>
            </a:ext>
          </a:extLst>
        </xdr:cNvPr>
        <xdr:cNvSpPr/>
      </xdr:nvSpPr>
      <xdr:spPr>
        <a:xfrm>
          <a:off x="9192260" y="15994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33369</xdr:rowOff>
    </xdr:from>
    <xdr:to>
      <xdr:col>50</xdr:col>
      <xdr:colOff>114300</xdr:colOff>
      <xdr:row>94</xdr:row>
      <xdr:rowOff>38333</xdr:rowOff>
    </xdr:to>
    <xdr:cxnSp macro="">
      <xdr:nvCxnSpPr>
        <xdr:cNvPr id="469" name="直線コネクタ 468">
          <a:extLst>
            <a:ext uri="{FF2B5EF4-FFF2-40B4-BE49-F238E27FC236}">
              <a16:creationId xmlns:a16="http://schemas.microsoft.com/office/drawing/2014/main" id="{E76C4FEB-E1DE-48C2-BB11-692573E5952D}"/>
            </a:ext>
          </a:extLst>
        </xdr:cNvPr>
        <xdr:cNvCxnSpPr/>
      </xdr:nvCxnSpPr>
      <xdr:spPr>
        <a:xfrm>
          <a:off x="7713980" y="15791529"/>
          <a:ext cx="78232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B332802A-CAA3-4578-A98E-4669BB1A1941}"/>
            </a:ext>
          </a:extLst>
        </xdr:cNvPr>
        <xdr:cNvSpPr/>
      </xdr:nvSpPr>
      <xdr:spPr>
        <a:xfrm>
          <a:off x="8445500" y="160024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F43ACE5A-0306-490E-B642-61798EC0BBD4}"/>
            </a:ext>
          </a:extLst>
        </xdr:cNvPr>
        <xdr:cNvSpPr txBox="1"/>
      </xdr:nvSpPr>
      <xdr:spPr>
        <a:xfrm>
          <a:off x="8251971" y="160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33369</xdr:rowOff>
    </xdr:from>
    <xdr:to>
      <xdr:col>45</xdr:col>
      <xdr:colOff>177800</xdr:colOff>
      <xdr:row>96</xdr:row>
      <xdr:rowOff>151000</xdr:rowOff>
    </xdr:to>
    <xdr:cxnSp macro="">
      <xdr:nvCxnSpPr>
        <xdr:cNvPr id="472" name="直線コネクタ 471">
          <a:extLst>
            <a:ext uri="{FF2B5EF4-FFF2-40B4-BE49-F238E27FC236}">
              <a16:creationId xmlns:a16="http://schemas.microsoft.com/office/drawing/2014/main" id="{6EF4B1C6-BDC7-4E73-AA10-8740047F07EB}"/>
            </a:ext>
          </a:extLst>
        </xdr:cNvPr>
        <xdr:cNvCxnSpPr/>
      </xdr:nvCxnSpPr>
      <xdr:spPr>
        <a:xfrm flipV="1">
          <a:off x="6924040" y="15791529"/>
          <a:ext cx="789940" cy="45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3A337A1A-B8B9-4D36-86D1-5FFE9332D57C}"/>
            </a:ext>
          </a:extLst>
        </xdr:cNvPr>
        <xdr:cNvSpPr/>
      </xdr:nvSpPr>
      <xdr:spPr>
        <a:xfrm>
          <a:off x="7670800" y="16058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C458826A-583D-470B-8EB7-9C6BBD17610E}"/>
            </a:ext>
          </a:extLst>
        </xdr:cNvPr>
        <xdr:cNvSpPr txBox="1"/>
      </xdr:nvSpPr>
      <xdr:spPr>
        <a:xfrm>
          <a:off x="7477271" y="1614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61748</xdr:rowOff>
    </xdr:from>
    <xdr:to>
      <xdr:col>41</xdr:col>
      <xdr:colOff>50800</xdr:colOff>
      <xdr:row>96</xdr:row>
      <xdr:rowOff>151000</xdr:rowOff>
    </xdr:to>
    <xdr:cxnSp macro="">
      <xdr:nvCxnSpPr>
        <xdr:cNvPr id="475" name="直線コネクタ 474">
          <a:extLst>
            <a:ext uri="{FF2B5EF4-FFF2-40B4-BE49-F238E27FC236}">
              <a16:creationId xmlns:a16="http://schemas.microsoft.com/office/drawing/2014/main" id="{56F9D5F7-0FBD-454B-9657-052AB2ACEA62}"/>
            </a:ext>
          </a:extLst>
        </xdr:cNvPr>
        <xdr:cNvCxnSpPr/>
      </xdr:nvCxnSpPr>
      <xdr:spPr>
        <a:xfrm>
          <a:off x="6149340" y="15987548"/>
          <a:ext cx="774700" cy="25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47AF72D0-48F8-4AF2-B020-C5F06A8ADFA1}"/>
            </a:ext>
          </a:extLst>
        </xdr:cNvPr>
        <xdr:cNvSpPr/>
      </xdr:nvSpPr>
      <xdr:spPr>
        <a:xfrm>
          <a:off x="6873240" y="16024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C0D04281-88A9-474B-9147-8A74E51DE16A}"/>
            </a:ext>
          </a:extLst>
        </xdr:cNvPr>
        <xdr:cNvSpPr txBox="1"/>
      </xdr:nvSpPr>
      <xdr:spPr>
        <a:xfrm>
          <a:off x="6702571" y="1580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A09CD496-E67C-494B-9F79-E303214F5EE9}"/>
            </a:ext>
          </a:extLst>
        </xdr:cNvPr>
        <xdr:cNvSpPr/>
      </xdr:nvSpPr>
      <xdr:spPr>
        <a:xfrm>
          <a:off x="6098540" y="1609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A9BC18DA-3FA5-4D48-A3D9-A63412EAF099}"/>
            </a:ext>
          </a:extLst>
        </xdr:cNvPr>
        <xdr:cNvSpPr txBox="1"/>
      </xdr:nvSpPr>
      <xdr:spPr>
        <a:xfrm>
          <a:off x="5905011" y="1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99BD484-617D-4AE6-9BE9-A70180B617D1}"/>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8E15E767-4C23-4D43-8237-0FE4B4349F6F}"/>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182A7217-CA18-43B2-ADA7-31A836AB00A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A18F99BF-880E-46DE-9CBC-DA403D9FDF1F}"/>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83B6A180-6CB0-46E4-A2D5-7151D518D275}"/>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133200</xdr:rowOff>
    </xdr:from>
    <xdr:to>
      <xdr:col>55</xdr:col>
      <xdr:colOff>50800</xdr:colOff>
      <xdr:row>93</xdr:row>
      <xdr:rowOff>63350</xdr:rowOff>
    </xdr:to>
    <xdr:sp macro="" textlink="">
      <xdr:nvSpPr>
        <xdr:cNvPr id="485" name="楕円 484">
          <a:extLst>
            <a:ext uri="{FF2B5EF4-FFF2-40B4-BE49-F238E27FC236}">
              <a16:creationId xmlns:a16="http://schemas.microsoft.com/office/drawing/2014/main" id="{4847A860-3C30-495A-A7B6-BB28FC9A2D81}"/>
            </a:ext>
          </a:extLst>
        </xdr:cNvPr>
        <xdr:cNvSpPr/>
      </xdr:nvSpPr>
      <xdr:spPr>
        <a:xfrm>
          <a:off x="9192260" y="15556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156077</xdr:rowOff>
    </xdr:from>
    <xdr:ext cx="534377" cy="259045"/>
    <xdr:sp macro="" textlink="">
      <xdr:nvSpPr>
        <xdr:cNvPr id="486" name="普通建設事業費 （ うち更新整備　）該当値テキスト">
          <a:extLst>
            <a:ext uri="{FF2B5EF4-FFF2-40B4-BE49-F238E27FC236}">
              <a16:creationId xmlns:a16="http://schemas.microsoft.com/office/drawing/2014/main" id="{E9B94B83-E8F8-462B-90F2-86C442CA73CC}"/>
            </a:ext>
          </a:extLst>
        </xdr:cNvPr>
        <xdr:cNvSpPr txBox="1"/>
      </xdr:nvSpPr>
      <xdr:spPr>
        <a:xfrm>
          <a:off x="9271000" y="154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158983</xdr:rowOff>
    </xdr:from>
    <xdr:to>
      <xdr:col>50</xdr:col>
      <xdr:colOff>165100</xdr:colOff>
      <xdr:row>94</xdr:row>
      <xdr:rowOff>89133</xdr:rowOff>
    </xdr:to>
    <xdr:sp macro="" textlink="">
      <xdr:nvSpPr>
        <xdr:cNvPr id="487" name="楕円 486">
          <a:extLst>
            <a:ext uri="{FF2B5EF4-FFF2-40B4-BE49-F238E27FC236}">
              <a16:creationId xmlns:a16="http://schemas.microsoft.com/office/drawing/2014/main" id="{EC8CE373-8ABD-4F86-BD29-FCE4D6F6D275}"/>
            </a:ext>
          </a:extLst>
        </xdr:cNvPr>
        <xdr:cNvSpPr/>
      </xdr:nvSpPr>
      <xdr:spPr>
        <a:xfrm>
          <a:off x="8445500" y="15749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105660</xdr:rowOff>
    </xdr:from>
    <xdr:ext cx="534377" cy="259045"/>
    <xdr:sp macro="" textlink="">
      <xdr:nvSpPr>
        <xdr:cNvPr id="488" name="テキスト ボックス 487">
          <a:extLst>
            <a:ext uri="{FF2B5EF4-FFF2-40B4-BE49-F238E27FC236}">
              <a16:creationId xmlns:a16="http://schemas.microsoft.com/office/drawing/2014/main" id="{8FA92D86-6C80-420C-A214-DCE45965AF12}"/>
            </a:ext>
          </a:extLst>
        </xdr:cNvPr>
        <xdr:cNvSpPr txBox="1"/>
      </xdr:nvSpPr>
      <xdr:spPr>
        <a:xfrm>
          <a:off x="8251971" y="1552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154019</xdr:rowOff>
    </xdr:from>
    <xdr:to>
      <xdr:col>46</xdr:col>
      <xdr:colOff>38100</xdr:colOff>
      <xdr:row>94</xdr:row>
      <xdr:rowOff>84169</xdr:rowOff>
    </xdr:to>
    <xdr:sp macro="" textlink="">
      <xdr:nvSpPr>
        <xdr:cNvPr id="489" name="楕円 488">
          <a:extLst>
            <a:ext uri="{FF2B5EF4-FFF2-40B4-BE49-F238E27FC236}">
              <a16:creationId xmlns:a16="http://schemas.microsoft.com/office/drawing/2014/main" id="{A4A8956B-3B69-4604-9DCA-5801135C48C3}"/>
            </a:ext>
          </a:extLst>
        </xdr:cNvPr>
        <xdr:cNvSpPr/>
      </xdr:nvSpPr>
      <xdr:spPr>
        <a:xfrm>
          <a:off x="7670800" y="15744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100696</xdr:rowOff>
    </xdr:from>
    <xdr:ext cx="534377" cy="259045"/>
    <xdr:sp macro="" textlink="">
      <xdr:nvSpPr>
        <xdr:cNvPr id="490" name="テキスト ボックス 489">
          <a:extLst>
            <a:ext uri="{FF2B5EF4-FFF2-40B4-BE49-F238E27FC236}">
              <a16:creationId xmlns:a16="http://schemas.microsoft.com/office/drawing/2014/main" id="{CE9FBDFF-580E-435C-A546-3965604743C1}"/>
            </a:ext>
          </a:extLst>
        </xdr:cNvPr>
        <xdr:cNvSpPr txBox="1"/>
      </xdr:nvSpPr>
      <xdr:spPr>
        <a:xfrm>
          <a:off x="7477271" y="155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100200</xdr:rowOff>
    </xdr:from>
    <xdr:to>
      <xdr:col>41</xdr:col>
      <xdr:colOff>101600</xdr:colOff>
      <xdr:row>97</xdr:row>
      <xdr:rowOff>30350</xdr:rowOff>
    </xdr:to>
    <xdr:sp macro="" textlink="">
      <xdr:nvSpPr>
        <xdr:cNvPr id="491" name="楕円 490">
          <a:extLst>
            <a:ext uri="{FF2B5EF4-FFF2-40B4-BE49-F238E27FC236}">
              <a16:creationId xmlns:a16="http://schemas.microsoft.com/office/drawing/2014/main" id="{4A3DD8DE-4A93-43F2-8511-21A8B8372769}"/>
            </a:ext>
          </a:extLst>
        </xdr:cNvPr>
        <xdr:cNvSpPr/>
      </xdr:nvSpPr>
      <xdr:spPr>
        <a:xfrm>
          <a:off x="6873240" y="16193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21477</xdr:rowOff>
    </xdr:from>
    <xdr:ext cx="534377" cy="259045"/>
    <xdr:sp macro="" textlink="">
      <xdr:nvSpPr>
        <xdr:cNvPr id="492" name="テキスト ボックス 491">
          <a:extLst>
            <a:ext uri="{FF2B5EF4-FFF2-40B4-BE49-F238E27FC236}">
              <a16:creationId xmlns:a16="http://schemas.microsoft.com/office/drawing/2014/main" id="{1307A35B-78A1-40EF-AB31-39740AA703DA}"/>
            </a:ext>
          </a:extLst>
        </xdr:cNvPr>
        <xdr:cNvSpPr txBox="1"/>
      </xdr:nvSpPr>
      <xdr:spPr>
        <a:xfrm>
          <a:off x="6702571" y="162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10948</xdr:rowOff>
    </xdr:from>
    <xdr:to>
      <xdr:col>36</xdr:col>
      <xdr:colOff>165100</xdr:colOff>
      <xdr:row>95</xdr:row>
      <xdr:rowOff>112548</xdr:rowOff>
    </xdr:to>
    <xdr:sp macro="" textlink="">
      <xdr:nvSpPr>
        <xdr:cNvPr id="493" name="楕円 492">
          <a:extLst>
            <a:ext uri="{FF2B5EF4-FFF2-40B4-BE49-F238E27FC236}">
              <a16:creationId xmlns:a16="http://schemas.microsoft.com/office/drawing/2014/main" id="{2241F850-825A-4B38-9503-98747FFB0058}"/>
            </a:ext>
          </a:extLst>
        </xdr:cNvPr>
        <xdr:cNvSpPr/>
      </xdr:nvSpPr>
      <xdr:spPr>
        <a:xfrm>
          <a:off x="6098540" y="159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129075</xdr:rowOff>
    </xdr:from>
    <xdr:ext cx="534377" cy="259045"/>
    <xdr:sp macro="" textlink="">
      <xdr:nvSpPr>
        <xdr:cNvPr id="494" name="テキスト ボックス 493">
          <a:extLst>
            <a:ext uri="{FF2B5EF4-FFF2-40B4-BE49-F238E27FC236}">
              <a16:creationId xmlns:a16="http://schemas.microsoft.com/office/drawing/2014/main" id="{5BED6E4B-D829-4119-ACBA-CFEAFF87D0B1}"/>
            </a:ext>
          </a:extLst>
        </xdr:cNvPr>
        <xdr:cNvSpPr txBox="1"/>
      </xdr:nvSpPr>
      <xdr:spPr>
        <a:xfrm>
          <a:off x="5905011" y="157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82DA6D01-3E5C-4DFD-B7EC-538E82D5D834}"/>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DBA95DC8-E709-410C-8D0D-DFD1E6D20631}"/>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BFC55C84-0BC1-4385-9718-331E85B757BD}"/>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3D42FDF4-27DF-484D-8458-6415EF47C265}"/>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762EFF51-4F4E-4793-97DE-D3DF34F72C67}"/>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2D47408E-7CD5-4C68-AF28-0F3A99AF1C78}"/>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8502DA18-6A69-4CD7-9D15-CB26DEBA9F4C}"/>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36DDF961-3B17-45E1-BE9B-13AE2E350EB2}"/>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7A3CB34-92D1-42A0-A758-D3C94A62C8AB}"/>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F3A21ACA-BDB3-4F9E-9909-0AC7AC271FF6}"/>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47DA88B1-E273-435E-BA6A-28FD1AED3692}"/>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9D0E4CC5-D923-4665-833B-0EC8FAF974DD}"/>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AD79372F-B4AD-4B6D-8104-D36865BC0D54}"/>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E0C40323-176C-4B2E-BAA4-0B9E2EF61128}"/>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E2FECFB9-443C-47D2-8A2C-B867D16E6BFF}"/>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F4EB4B91-D92D-4E9C-A217-C10455664C29}"/>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251A8268-5179-4AD1-B6FC-C7CE01BF8887}"/>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3251087D-E652-43DF-B714-CF5F077C6214}"/>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A7C2CAA6-734D-4E66-8BEF-188DED32B745}"/>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23AF08C2-1649-4EA8-BA1E-5641481ED56D}"/>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262FFCC4-4FCA-4C58-82CC-0C310A8F1C7F}"/>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3CD3AB7F-E4D5-4E76-9437-E6045E4E7B9D}"/>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61F2F6E0-668C-4F30-A5B2-C7CBFD479BD2}"/>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8FD703D-4862-4389-B7C9-05865F1F3615}"/>
            </a:ext>
          </a:extLst>
        </xdr:cNvPr>
        <xdr:cNvCxnSpPr/>
      </xdr:nvCxnSpPr>
      <xdr:spPr>
        <a:xfrm flipV="1">
          <a:off x="14374495" y="5042281"/>
          <a:ext cx="1269" cy="1540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ACBD01B2-F3E2-4C00-B66A-84F9219F93A4}"/>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BA47D4ED-FABC-4FD3-A83C-C266208303E9}"/>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877F8667-616C-4949-89CB-73FDE1B875EC}"/>
            </a:ext>
          </a:extLst>
        </xdr:cNvPr>
        <xdr:cNvSpPr txBox="1"/>
      </xdr:nvSpPr>
      <xdr:spPr>
        <a:xfrm>
          <a:off x="14419580" y="482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BEFF0180-21C9-4037-BEDC-3383DF44DE89}"/>
            </a:ext>
          </a:extLst>
        </xdr:cNvPr>
        <xdr:cNvCxnSpPr/>
      </xdr:nvCxnSpPr>
      <xdr:spPr>
        <a:xfrm>
          <a:off x="14287500" y="50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13665</xdr:rowOff>
    </xdr:from>
    <xdr:to>
      <xdr:col>85</xdr:col>
      <xdr:colOff>127000</xdr:colOff>
      <xdr:row>38</xdr:row>
      <xdr:rowOff>107645</xdr:rowOff>
    </xdr:to>
    <xdr:cxnSp macro="">
      <xdr:nvCxnSpPr>
        <xdr:cNvPr id="523" name="直線コネクタ 522">
          <a:extLst>
            <a:ext uri="{FF2B5EF4-FFF2-40B4-BE49-F238E27FC236}">
              <a16:creationId xmlns:a16="http://schemas.microsoft.com/office/drawing/2014/main" id="{838A05BB-71A8-4C6F-AA5D-21E5FD45F72D}"/>
            </a:ext>
          </a:extLst>
        </xdr:cNvPr>
        <xdr:cNvCxnSpPr/>
      </xdr:nvCxnSpPr>
      <xdr:spPr>
        <a:xfrm>
          <a:off x="13629640" y="6383985"/>
          <a:ext cx="74676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64E9301F-BAC1-4BD0-835B-30EA595AC92F}"/>
            </a:ext>
          </a:extLst>
        </xdr:cNvPr>
        <xdr:cNvSpPr txBox="1"/>
      </xdr:nvSpPr>
      <xdr:spPr>
        <a:xfrm>
          <a:off x="14419580" y="641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7EFC0202-4094-41B0-9382-F0AE536E843B}"/>
            </a:ext>
          </a:extLst>
        </xdr:cNvPr>
        <xdr:cNvSpPr/>
      </xdr:nvSpPr>
      <xdr:spPr>
        <a:xfrm>
          <a:off x="14325600" y="64364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151943</xdr:rowOff>
    </xdr:from>
    <xdr:to>
      <xdr:col>81</xdr:col>
      <xdr:colOff>50800</xdr:colOff>
      <xdr:row>38</xdr:row>
      <xdr:rowOff>13665</xdr:rowOff>
    </xdr:to>
    <xdr:cxnSp macro="">
      <xdr:nvCxnSpPr>
        <xdr:cNvPr id="526" name="直線コネクタ 525">
          <a:extLst>
            <a:ext uri="{FF2B5EF4-FFF2-40B4-BE49-F238E27FC236}">
              <a16:creationId xmlns:a16="http://schemas.microsoft.com/office/drawing/2014/main" id="{75D801C2-A108-41D8-A19E-B02F0421A6E5}"/>
            </a:ext>
          </a:extLst>
        </xdr:cNvPr>
        <xdr:cNvCxnSpPr/>
      </xdr:nvCxnSpPr>
      <xdr:spPr>
        <a:xfrm>
          <a:off x="12854940" y="6354623"/>
          <a:ext cx="7747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24FB0096-D294-4195-B560-7C5AC3B520D3}"/>
            </a:ext>
          </a:extLst>
        </xdr:cNvPr>
        <xdr:cNvSpPr/>
      </xdr:nvSpPr>
      <xdr:spPr>
        <a:xfrm>
          <a:off x="13578840" y="643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3FDEB271-92FA-4D27-8E9F-9F62BD10C33D}"/>
            </a:ext>
          </a:extLst>
        </xdr:cNvPr>
        <xdr:cNvSpPr txBox="1"/>
      </xdr:nvSpPr>
      <xdr:spPr>
        <a:xfrm>
          <a:off x="13417628" y="652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151943</xdr:rowOff>
    </xdr:from>
    <xdr:to>
      <xdr:col>76</xdr:col>
      <xdr:colOff>114300</xdr:colOff>
      <xdr:row>38</xdr:row>
      <xdr:rowOff>149669</xdr:rowOff>
    </xdr:to>
    <xdr:cxnSp macro="">
      <xdr:nvCxnSpPr>
        <xdr:cNvPr id="529" name="直線コネクタ 528">
          <a:extLst>
            <a:ext uri="{FF2B5EF4-FFF2-40B4-BE49-F238E27FC236}">
              <a16:creationId xmlns:a16="http://schemas.microsoft.com/office/drawing/2014/main" id="{0E293691-D7B2-4204-B17E-7E2F5E9A204F}"/>
            </a:ext>
          </a:extLst>
        </xdr:cNvPr>
        <xdr:cNvCxnSpPr/>
      </xdr:nvCxnSpPr>
      <xdr:spPr>
        <a:xfrm flipV="1">
          <a:off x="12072620" y="6354623"/>
          <a:ext cx="782320" cy="1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6CDA4D38-B894-479A-BE4B-F66243E23B9F}"/>
            </a:ext>
          </a:extLst>
        </xdr:cNvPr>
        <xdr:cNvSpPr/>
      </xdr:nvSpPr>
      <xdr:spPr>
        <a:xfrm>
          <a:off x="12804140" y="6460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972E715C-2EE7-4213-9F87-2B325DD7DA56}"/>
            </a:ext>
          </a:extLst>
        </xdr:cNvPr>
        <xdr:cNvSpPr txBox="1"/>
      </xdr:nvSpPr>
      <xdr:spPr>
        <a:xfrm>
          <a:off x="12642928" y="654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140564</xdr:rowOff>
    </xdr:from>
    <xdr:to>
      <xdr:col>71</xdr:col>
      <xdr:colOff>177800</xdr:colOff>
      <xdr:row>38</xdr:row>
      <xdr:rowOff>149669</xdr:rowOff>
    </xdr:to>
    <xdr:cxnSp macro="">
      <xdr:nvCxnSpPr>
        <xdr:cNvPr id="532" name="直線コネクタ 531">
          <a:extLst>
            <a:ext uri="{FF2B5EF4-FFF2-40B4-BE49-F238E27FC236}">
              <a16:creationId xmlns:a16="http://schemas.microsoft.com/office/drawing/2014/main" id="{024CE7B5-9B05-489A-993D-587AF1D7CE08}"/>
            </a:ext>
          </a:extLst>
        </xdr:cNvPr>
        <xdr:cNvCxnSpPr/>
      </xdr:nvCxnSpPr>
      <xdr:spPr>
        <a:xfrm>
          <a:off x="11282680" y="6510884"/>
          <a:ext cx="78994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459DBF2B-028F-4DB1-9D49-CD5DBF9DD4D5}"/>
            </a:ext>
          </a:extLst>
        </xdr:cNvPr>
        <xdr:cNvSpPr/>
      </xdr:nvSpPr>
      <xdr:spPr>
        <a:xfrm>
          <a:off x="12029440" y="6488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EECA9568-29AB-45BD-8ACC-7EF1229DA4F8}"/>
            </a:ext>
          </a:extLst>
        </xdr:cNvPr>
        <xdr:cNvSpPr txBox="1"/>
      </xdr:nvSpPr>
      <xdr:spPr>
        <a:xfrm>
          <a:off x="11868228" y="657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8832C6AF-C26C-426F-A007-BFD76847F84C}"/>
            </a:ext>
          </a:extLst>
        </xdr:cNvPr>
        <xdr:cNvSpPr/>
      </xdr:nvSpPr>
      <xdr:spPr>
        <a:xfrm>
          <a:off x="11231880" y="6503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C52840D1-0659-4FA6-974F-6C086F5F03D0}"/>
            </a:ext>
          </a:extLst>
        </xdr:cNvPr>
        <xdr:cNvSpPr txBox="1"/>
      </xdr:nvSpPr>
      <xdr:spPr>
        <a:xfrm>
          <a:off x="11070668" y="65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A4C2A31-2739-49BA-B61B-8B9FEC3D2D06}"/>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17027293-C7D3-40AE-A6FF-226E79EBB2FB}"/>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6A40C9E0-5FD7-49FE-AC7B-77F88800CE54}"/>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503BE321-4B4F-4DD9-8409-7BB9E820AC9A}"/>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6BFBD80B-15B7-4D39-A166-955DBD641A46}"/>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56845</xdr:rowOff>
    </xdr:from>
    <xdr:to>
      <xdr:col>85</xdr:col>
      <xdr:colOff>177800</xdr:colOff>
      <xdr:row>38</xdr:row>
      <xdr:rowOff>158445</xdr:rowOff>
    </xdr:to>
    <xdr:sp macro="" textlink="">
      <xdr:nvSpPr>
        <xdr:cNvPr id="542" name="楕円 541">
          <a:extLst>
            <a:ext uri="{FF2B5EF4-FFF2-40B4-BE49-F238E27FC236}">
              <a16:creationId xmlns:a16="http://schemas.microsoft.com/office/drawing/2014/main" id="{B6293A5B-0509-444B-BF86-43965390061F}"/>
            </a:ext>
          </a:extLst>
        </xdr:cNvPr>
        <xdr:cNvSpPr/>
      </xdr:nvSpPr>
      <xdr:spPr>
        <a:xfrm>
          <a:off x="14325600" y="64271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16222</xdr:rowOff>
    </xdr:from>
    <xdr:ext cx="469744" cy="259045"/>
    <xdr:sp macro="" textlink="">
      <xdr:nvSpPr>
        <xdr:cNvPr id="543" name="災害復旧事業費該当値テキスト">
          <a:extLst>
            <a:ext uri="{FF2B5EF4-FFF2-40B4-BE49-F238E27FC236}">
              <a16:creationId xmlns:a16="http://schemas.microsoft.com/office/drawing/2014/main" id="{5D0367F4-0588-4570-B548-1E32B938837D}"/>
            </a:ext>
          </a:extLst>
        </xdr:cNvPr>
        <xdr:cNvSpPr txBox="1"/>
      </xdr:nvSpPr>
      <xdr:spPr>
        <a:xfrm>
          <a:off x="14419580" y="62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134315</xdr:rowOff>
    </xdr:from>
    <xdr:to>
      <xdr:col>81</xdr:col>
      <xdr:colOff>101600</xdr:colOff>
      <xdr:row>38</xdr:row>
      <xdr:rowOff>64465</xdr:rowOff>
    </xdr:to>
    <xdr:sp macro="" textlink="">
      <xdr:nvSpPr>
        <xdr:cNvPr id="544" name="楕円 543">
          <a:extLst>
            <a:ext uri="{FF2B5EF4-FFF2-40B4-BE49-F238E27FC236}">
              <a16:creationId xmlns:a16="http://schemas.microsoft.com/office/drawing/2014/main" id="{09037986-CCE4-49A9-AF39-D955FFB2D367}"/>
            </a:ext>
          </a:extLst>
        </xdr:cNvPr>
        <xdr:cNvSpPr/>
      </xdr:nvSpPr>
      <xdr:spPr>
        <a:xfrm>
          <a:off x="13578840" y="6336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80992</xdr:rowOff>
    </xdr:from>
    <xdr:ext cx="534377" cy="259045"/>
    <xdr:sp macro="" textlink="">
      <xdr:nvSpPr>
        <xdr:cNvPr id="545" name="テキスト ボックス 544">
          <a:extLst>
            <a:ext uri="{FF2B5EF4-FFF2-40B4-BE49-F238E27FC236}">
              <a16:creationId xmlns:a16="http://schemas.microsoft.com/office/drawing/2014/main" id="{3BC7A433-A839-4966-99F1-A130A420DEAD}"/>
            </a:ext>
          </a:extLst>
        </xdr:cNvPr>
        <xdr:cNvSpPr txBox="1"/>
      </xdr:nvSpPr>
      <xdr:spPr>
        <a:xfrm>
          <a:off x="13408171" y="61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101143</xdr:rowOff>
    </xdr:from>
    <xdr:to>
      <xdr:col>76</xdr:col>
      <xdr:colOff>165100</xdr:colOff>
      <xdr:row>38</xdr:row>
      <xdr:rowOff>31293</xdr:rowOff>
    </xdr:to>
    <xdr:sp macro="" textlink="">
      <xdr:nvSpPr>
        <xdr:cNvPr id="546" name="楕円 545">
          <a:extLst>
            <a:ext uri="{FF2B5EF4-FFF2-40B4-BE49-F238E27FC236}">
              <a16:creationId xmlns:a16="http://schemas.microsoft.com/office/drawing/2014/main" id="{C3ECED9F-D7F1-46B0-A7B3-6A75D705D188}"/>
            </a:ext>
          </a:extLst>
        </xdr:cNvPr>
        <xdr:cNvSpPr/>
      </xdr:nvSpPr>
      <xdr:spPr>
        <a:xfrm>
          <a:off x="12804140" y="6303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47820</xdr:rowOff>
    </xdr:from>
    <xdr:ext cx="534377" cy="259045"/>
    <xdr:sp macro="" textlink="">
      <xdr:nvSpPr>
        <xdr:cNvPr id="547" name="テキスト ボックス 546">
          <a:extLst>
            <a:ext uri="{FF2B5EF4-FFF2-40B4-BE49-F238E27FC236}">
              <a16:creationId xmlns:a16="http://schemas.microsoft.com/office/drawing/2014/main" id="{29CCE65B-3858-4AC8-ACF0-76CDF56BA7E0}"/>
            </a:ext>
          </a:extLst>
        </xdr:cNvPr>
        <xdr:cNvSpPr txBox="1"/>
      </xdr:nvSpPr>
      <xdr:spPr>
        <a:xfrm>
          <a:off x="12610611" y="60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98869</xdr:rowOff>
    </xdr:from>
    <xdr:to>
      <xdr:col>72</xdr:col>
      <xdr:colOff>38100</xdr:colOff>
      <xdr:row>39</xdr:row>
      <xdr:rowOff>29019</xdr:rowOff>
    </xdr:to>
    <xdr:sp macro="" textlink="">
      <xdr:nvSpPr>
        <xdr:cNvPr id="548" name="楕円 547">
          <a:extLst>
            <a:ext uri="{FF2B5EF4-FFF2-40B4-BE49-F238E27FC236}">
              <a16:creationId xmlns:a16="http://schemas.microsoft.com/office/drawing/2014/main" id="{4DD12F22-1BFA-43CD-8C8A-7861A42D6E84}"/>
            </a:ext>
          </a:extLst>
        </xdr:cNvPr>
        <xdr:cNvSpPr/>
      </xdr:nvSpPr>
      <xdr:spPr>
        <a:xfrm>
          <a:off x="12029440" y="64691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45547</xdr:rowOff>
    </xdr:from>
    <xdr:ext cx="469744" cy="259045"/>
    <xdr:sp macro="" textlink="">
      <xdr:nvSpPr>
        <xdr:cNvPr id="549" name="テキスト ボックス 548">
          <a:extLst>
            <a:ext uri="{FF2B5EF4-FFF2-40B4-BE49-F238E27FC236}">
              <a16:creationId xmlns:a16="http://schemas.microsoft.com/office/drawing/2014/main" id="{D79C69A2-6460-46E1-B941-667A2EB3520C}"/>
            </a:ext>
          </a:extLst>
        </xdr:cNvPr>
        <xdr:cNvSpPr txBox="1"/>
      </xdr:nvSpPr>
      <xdr:spPr>
        <a:xfrm>
          <a:off x="11868228" y="62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89764</xdr:rowOff>
    </xdr:from>
    <xdr:to>
      <xdr:col>67</xdr:col>
      <xdr:colOff>101600</xdr:colOff>
      <xdr:row>39</xdr:row>
      <xdr:rowOff>19914</xdr:rowOff>
    </xdr:to>
    <xdr:sp macro="" textlink="">
      <xdr:nvSpPr>
        <xdr:cNvPr id="550" name="楕円 549">
          <a:extLst>
            <a:ext uri="{FF2B5EF4-FFF2-40B4-BE49-F238E27FC236}">
              <a16:creationId xmlns:a16="http://schemas.microsoft.com/office/drawing/2014/main" id="{92FB07E7-3638-451D-9511-B8493ACE276B}"/>
            </a:ext>
          </a:extLst>
        </xdr:cNvPr>
        <xdr:cNvSpPr/>
      </xdr:nvSpPr>
      <xdr:spPr>
        <a:xfrm>
          <a:off x="11231880" y="6460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36441</xdr:rowOff>
    </xdr:from>
    <xdr:ext cx="469744" cy="259045"/>
    <xdr:sp macro="" textlink="">
      <xdr:nvSpPr>
        <xdr:cNvPr id="551" name="テキスト ボックス 550">
          <a:extLst>
            <a:ext uri="{FF2B5EF4-FFF2-40B4-BE49-F238E27FC236}">
              <a16:creationId xmlns:a16="http://schemas.microsoft.com/office/drawing/2014/main" id="{2246A28B-02A8-4A66-9E68-BC248184A5D6}"/>
            </a:ext>
          </a:extLst>
        </xdr:cNvPr>
        <xdr:cNvSpPr txBox="1"/>
      </xdr:nvSpPr>
      <xdr:spPr>
        <a:xfrm>
          <a:off x="11070668" y="62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216E471C-DE42-4941-B09D-A301D761B7A9}"/>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1BBBEE68-2B76-45A0-BD7B-40F3AB5FCCD4}"/>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4E345E28-4728-438A-A9B3-D07418E08E57}"/>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B99DDD31-1BF1-468B-B943-0054C9F91EEB}"/>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24E6F51-C149-4234-BFAC-A83973CCC789}"/>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2D3D0C54-24F2-4943-88BE-3EA107AEA5F8}"/>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83E072FF-2813-415D-9C4D-BAE823B0001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23100DCF-76E2-4F7D-87D5-5653DDDAFB2E}"/>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A335AE33-CCE9-4A8D-A1BE-97EFDD8B7BEE}"/>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40DBBEF2-F57E-4265-99F1-12A3403FD4AD}"/>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4B4CD112-F1C8-4AB2-9A4C-2DE2148B094C}"/>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A8DDC72B-703A-4F20-9BAF-215DD0EB3CA7}"/>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1D653A7-39F0-4590-83A8-06FBEF6B3B12}"/>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4639FF51-F181-47FF-A558-64209497A3E3}"/>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8C9001A7-5714-4841-863E-5937229FA449}"/>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BCC6086E-79BE-4277-91E7-A5B768E25404}"/>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8E3FE566-2000-45B3-A2FB-B78FBB71FDDC}"/>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968300ED-B2E1-4D0B-AC58-070D06DD2902}"/>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1597C83F-7006-4F37-966A-6A1207C322D7}"/>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BC0C76FF-B922-44EF-A6D0-89FBD6C5105C}"/>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703782A6-12C6-4503-9421-A3B732D7F530}"/>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46091714-0E5F-4834-A235-4FA970F1440E}"/>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B4C9844F-83B8-4227-A74B-A9AAF554BCF0}"/>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75B0B993-29AB-41EB-8230-B93F9838B91F}"/>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6723D09-86BB-4C21-9C1B-391451A3FEF4}"/>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70F417E8-8E19-4588-842E-E7B6A1EB9F75}"/>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3F229CDD-32C4-4D94-BF7A-C0F30C29913A}"/>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2EC232ED-17FB-4442-8FA9-3A429B556D0E}"/>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AB96108-754B-4463-9359-0B0C7748315F}"/>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E908B5EC-C611-4389-8AF5-3160DF67EFD9}"/>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C9FE5B0C-75C6-48B3-BF6E-820FB4C9AAA6}"/>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72426F89-6AAA-4C1D-A062-7183FD99D656}"/>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3301F5D1-8EC6-4F9D-A374-B3B5B6A37A40}"/>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7E6A0225-6620-4C94-9B06-DF256C5E63AB}"/>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E54229E9-916E-4993-8012-7A7FF2EB1A6D}"/>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46DE8F9B-A6B3-417F-A3A8-C5C972D3FEDE}"/>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CE91350A-B621-4B90-9461-A3C9C77D6D28}"/>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97EE41D1-B696-45AE-A193-BBF6E07A4A64}"/>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780064D-E6B1-42EA-AC8C-5B1C5AFBD49D}"/>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8B000FEB-C52C-4621-8155-88D4BA91A00D}"/>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87C596E0-A20E-485D-9035-91007588DA8F}"/>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A27E1CF6-7B9F-4979-8CCA-B959F82F3EF0}"/>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E0C3039C-1448-4AF6-919F-050E98E317E2}"/>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58C2F062-2EBC-4978-88D5-CD007C24B046}"/>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34952ECF-BAFE-4016-82B8-31489EDA1453}"/>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875E348A-182D-4384-B74D-D1D2D83DB69D}"/>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84CD9A9D-5275-4014-9CD6-71FB84AC9EA4}"/>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7482ADFF-0ED1-4E3A-80B3-02CF6658A5DB}"/>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2FBACB94-BE43-4CF6-A123-100428097AFB}"/>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938120CA-CB7B-4959-9559-D0D3808EC5AA}"/>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1DC2D7E6-2144-44A7-9FD0-9D05040B780E}"/>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EDD6942A-B9C2-4FE5-A3A6-EB755AB6CF51}"/>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366236CB-0724-4B2C-B93B-6F2B355F37D4}"/>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3E64F223-E51B-4818-A7F8-00B14C86EE9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ECFE8BDB-A65C-49E4-AA92-6FBE002F9A51}"/>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1773EAF3-EC3E-40C5-91D3-9DCDCF7C1C77}"/>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25D1CB52-E2CE-4BB4-9221-9E5441326003}"/>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234B49A2-6FB5-47CA-A1DA-AB43E20B7EDA}"/>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714756B3-6D39-4074-9A3F-0FA8A26C8C29}"/>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1CDF719A-B742-4793-B7DE-906906295CAD}"/>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F42139C9-050B-4BE9-833A-7D2C61BC006F}"/>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28B9161E-FF23-497C-9D93-74C0E7B2DE1D}"/>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DC7666AD-0048-43DB-B923-56B10E1EDFF2}"/>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FF133F48-A529-4F14-A977-8354C09CFEC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AC7C196C-97CC-4A7A-8DDB-835E8B8E284D}"/>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2F9AFAC3-50C7-4CBE-A131-3F13C88F2863}"/>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A51D8061-E02C-4965-8815-28B236A96692}"/>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D581D5E8-B8F5-4C79-9831-FE306AE4D134}"/>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54DCD542-7C77-494F-9775-BF889ADC5C95}"/>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F93F267D-6824-42E9-A33E-7E112031B754}"/>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4116CE2-0A2F-4D78-9B8D-AD873A1BECB5}"/>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D526EB7B-C5BD-41D4-93DE-21634453D16E}"/>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F2357B74-7F8F-4A7D-8686-1F9AD1840831}"/>
            </a:ext>
          </a:extLst>
        </xdr:cNvPr>
        <xdr:cNvCxnSpPr/>
      </xdr:nvCxnSpPr>
      <xdr:spPr>
        <a:xfrm flipV="1">
          <a:off x="14374495" y="11746052"/>
          <a:ext cx="1269" cy="1328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4A7C1EA6-A12B-45E1-A844-AE8DED9D517D}"/>
            </a:ext>
          </a:extLst>
        </xdr:cNvPr>
        <xdr:cNvSpPr txBox="1"/>
      </xdr:nvSpPr>
      <xdr:spPr>
        <a:xfrm>
          <a:off x="14419580" y="130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560F7CD5-51C9-433F-8057-4EDD9B3B5371}"/>
            </a:ext>
          </a:extLst>
        </xdr:cNvPr>
        <xdr:cNvCxnSpPr/>
      </xdr:nvCxnSpPr>
      <xdr:spPr>
        <a:xfrm>
          <a:off x="14287500" y="1307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F0140A8C-2CF2-4E10-A218-E43CBA953C53}"/>
            </a:ext>
          </a:extLst>
        </xdr:cNvPr>
        <xdr:cNvSpPr txBox="1"/>
      </xdr:nvSpPr>
      <xdr:spPr>
        <a:xfrm>
          <a:off x="14419580" y="1152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E9B69F2C-1DEE-47B8-8CF9-A0D567BED145}"/>
            </a:ext>
          </a:extLst>
        </xdr:cNvPr>
        <xdr:cNvCxnSpPr/>
      </xdr:nvCxnSpPr>
      <xdr:spPr>
        <a:xfrm>
          <a:off x="14287500" y="11746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72860</xdr:rowOff>
    </xdr:from>
    <xdr:to>
      <xdr:col>85</xdr:col>
      <xdr:colOff>127000</xdr:colOff>
      <xdr:row>73</xdr:row>
      <xdr:rowOff>73368</xdr:rowOff>
    </xdr:to>
    <xdr:cxnSp macro="">
      <xdr:nvCxnSpPr>
        <xdr:cNvPr id="629" name="直線コネクタ 628">
          <a:extLst>
            <a:ext uri="{FF2B5EF4-FFF2-40B4-BE49-F238E27FC236}">
              <a16:creationId xmlns:a16="http://schemas.microsoft.com/office/drawing/2014/main" id="{CE7441DE-7A5E-44C6-A7BA-CCB190289030}"/>
            </a:ext>
          </a:extLst>
        </xdr:cNvPr>
        <xdr:cNvCxnSpPr/>
      </xdr:nvCxnSpPr>
      <xdr:spPr>
        <a:xfrm>
          <a:off x="13629640" y="12310580"/>
          <a:ext cx="74676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B4FDB18E-1C7E-4756-A631-486922E4FDD6}"/>
            </a:ext>
          </a:extLst>
        </xdr:cNvPr>
        <xdr:cNvSpPr txBox="1"/>
      </xdr:nvSpPr>
      <xdr:spPr>
        <a:xfrm>
          <a:off x="14419580" y="1253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AFD0556E-9373-44DB-A601-687DB5B5977A}"/>
            </a:ext>
          </a:extLst>
        </xdr:cNvPr>
        <xdr:cNvSpPr/>
      </xdr:nvSpPr>
      <xdr:spPr>
        <a:xfrm>
          <a:off x="14325600" y="12559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72860</xdr:rowOff>
    </xdr:from>
    <xdr:to>
      <xdr:col>81</xdr:col>
      <xdr:colOff>50800</xdr:colOff>
      <xdr:row>73</xdr:row>
      <xdr:rowOff>103683</xdr:rowOff>
    </xdr:to>
    <xdr:cxnSp macro="">
      <xdr:nvCxnSpPr>
        <xdr:cNvPr id="632" name="直線コネクタ 631">
          <a:extLst>
            <a:ext uri="{FF2B5EF4-FFF2-40B4-BE49-F238E27FC236}">
              <a16:creationId xmlns:a16="http://schemas.microsoft.com/office/drawing/2014/main" id="{DDCE7420-0E28-40FC-BA0E-B9CB8B52A193}"/>
            </a:ext>
          </a:extLst>
        </xdr:cNvPr>
        <xdr:cNvCxnSpPr/>
      </xdr:nvCxnSpPr>
      <xdr:spPr>
        <a:xfrm flipV="1">
          <a:off x="12854940" y="12310580"/>
          <a:ext cx="7747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D6BED8E6-6EB0-4573-BE70-1A3B3328CFA6}"/>
            </a:ext>
          </a:extLst>
        </xdr:cNvPr>
        <xdr:cNvSpPr/>
      </xdr:nvSpPr>
      <xdr:spPr>
        <a:xfrm>
          <a:off x="13578840" y="12563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D7D9503C-253F-4598-850A-41501E87ACA4}"/>
            </a:ext>
          </a:extLst>
        </xdr:cNvPr>
        <xdr:cNvSpPr txBox="1"/>
      </xdr:nvSpPr>
      <xdr:spPr>
        <a:xfrm>
          <a:off x="13408171" y="126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103683</xdr:rowOff>
    </xdr:from>
    <xdr:to>
      <xdr:col>76</xdr:col>
      <xdr:colOff>114300</xdr:colOff>
      <xdr:row>73</xdr:row>
      <xdr:rowOff>147713</xdr:rowOff>
    </xdr:to>
    <xdr:cxnSp macro="">
      <xdr:nvCxnSpPr>
        <xdr:cNvPr id="635" name="直線コネクタ 634">
          <a:extLst>
            <a:ext uri="{FF2B5EF4-FFF2-40B4-BE49-F238E27FC236}">
              <a16:creationId xmlns:a16="http://schemas.microsoft.com/office/drawing/2014/main" id="{E395D36E-CFAC-4F9A-815A-0603C6B27E8B}"/>
            </a:ext>
          </a:extLst>
        </xdr:cNvPr>
        <xdr:cNvCxnSpPr/>
      </xdr:nvCxnSpPr>
      <xdr:spPr>
        <a:xfrm flipV="1">
          <a:off x="12072620" y="12341403"/>
          <a:ext cx="78232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8A82BFB6-1300-48DE-8FDB-214AAC648A22}"/>
            </a:ext>
          </a:extLst>
        </xdr:cNvPr>
        <xdr:cNvSpPr/>
      </xdr:nvSpPr>
      <xdr:spPr>
        <a:xfrm>
          <a:off x="12804140" y="125677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D2579183-989A-4CEC-8809-E115354B8627}"/>
            </a:ext>
          </a:extLst>
        </xdr:cNvPr>
        <xdr:cNvSpPr txBox="1"/>
      </xdr:nvSpPr>
      <xdr:spPr>
        <a:xfrm>
          <a:off x="12610611" y="126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147713</xdr:rowOff>
    </xdr:from>
    <xdr:to>
      <xdr:col>71</xdr:col>
      <xdr:colOff>177800</xdr:colOff>
      <xdr:row>73</xdr:row>
      <xdr:rowOff>156476</xdr:rowOff>
    </xdr:to>
    <xdr:cxnSp macro="">
      <xdr:nvCxnSpPr>
        <xdr:cNvPr id="638" name="直線コネクタ 637">
          <a:extLst>
            <a:ext uri="{FF2B5EF4-FFF2-40B4-BE49-F238E27FC236}">
              <a16:creationId xmlns:a16="http://schemas.microsoft.com/office/drawing/2014/main" id="{F0B48C3F-DB7A-4441-80B8-DFCE6F58B1AF}"/>
            </a:ext>
          </a:extLst>
        </xdr:cNvPr>
        <xdr:cNvCxnSpPr/>
      </xdr:nvCxnSpPr>
      <xdr:spPr>
        <a:xfrm flipV="1">
          <a:off x="11282680" y="12385433"/>
          <a:ext cx="78994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F4B62123-BF53-49A3-842E-5E38BDB9FD9C}"/>
            </a:ext>
          </a:extLst>
        </xdr:cNvPr>
        <xdr:cNvSpPr/>
      </xdr:nvSpPr>
      <xdr:spPr>
        <a:xfrm>
          <a:off x="12029440" y="1255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C3C801CA-0F00-4C82-A40F-5FEC1CDB29EB}"/>
            </a:ext>
          </a:extLst>
        </xdr:cNvPr>
        <xdr:cNvSpPr txBox="1"/>
      </xdr:nvSpPr>
      <xdr:spPr>
        <a:xfrm>
          <a:off x="11835911" y="126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2BCED53D-79EC-4A86-BCC0-0CD50FA84806}"/>
            </a:ext>
          </a:extLst>
        </xdr:cNvPr>
        <xdr:cNvSpPr/>
      </xdr:nvSpPr>
      <xdr:spPr>
        <a:xfrm>
          <a:off x="11231880" y="12552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1EAD4734-E5EE-490A-92DD-1F71E1979D5A}"/>
            </a:ext>
          </a:extLst>
        </xdr:cNvPr>
        <xdr:cNvSpPr txBox="1"/>
      </xdr:nvSpPr>
      <xdr:spPr>
        <a:xfrm>
          <a:off x="11061211" y="126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8DE369F-1230-4533-B788-283BDCD16A4C}"/>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A55DBE4-3AAB-4594-A908-C29C41EC68DB}"/>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EAC5DF42-B15D-466F-AABE-769D9FFC7A2D}"/>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8D2AFCC0-91BE-4A43-8D05-B23C675CE185}"/>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25D2FF22-63D4-430F-B812-F428D0E64A64}"/>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22568</xdr:rowOff>
    </xdr:from>
    <xdr:to>
      <xdr:col>85</xdr:col>
      <xdr:colOff>177800</xdr:colOff>
      <xdr:row>73</xdr:row>
      <xdr:rowOff>124168</xdr:rowOff>
    </xdr:to>
    <xdr:sp macro="" textlink="">
      <xdr:nvSpPr>
        <xdr:cNvPr id="648" name="楕円 647">
          <a:extLst>
            <a:ext uri="{FF2B5EF4-FFF2-40B4-BE49-F238E27FC236}">
              <a16:creationId xmlns:a16="http://schemas.microsoft.com/office/drawing/2014/main" id="{959AFAA1-0814-49DE-8ABA-78299A6B19BB}"/>
            </a:ext>
          </a:extLst>
        </xdr:cNvPr>
        <xdr:cNvSpPr/>
      </xdr:nvSpPr>
      <xdr:spPr>
        <a:xfrm>
          <a:off x="14325600" y="1226028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45445</xdr:rowOff>
    </xdr:from>
    <xdr:ext cx="534377" cy="259045"/>
    <xdr:sp macro="" textlink="">
      <xdr:nvSpPr>
        <xdr:cNvPr id="649" name="公債費該当値テキスト">
          <a:extLst>
            <a:ext uri="{FF2B5EF4-FFF2-40B4-BE49-F238E27FC236}">
              <a16:creationId xmlns:a16="http://schemas.microsoft.com/office/drawing/2014/main" id="{CC8D1C60-E152-4F60-BEDF-1173E5D91C5F}"/>
            </a:ext>
          </a:extLst>
        </xdr:cNvPr>
        <xdr:cNvSpPr txBox="1"/>
      </xdr:nvSpPr>
      <xdr:spPr>
        <a:xfrm>
          <a:off x="14419580" y="121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22060</xdr:rowOff>
    </xdr:from>
    <xdr:to>
      <xdr:col>81</xdr:col>
      <xdr:colOff>101600</xdr:colOff>
      <xdr:row>73</xdr:row>
      <xdr:rowOff>123660</xdr:rowOff>
    </xdr:to>
    <xdr:sp macro="" textlink="">
      <xdr:nvSpPr>
        <xdr:cNvPr id="650" name="楕円 649">
          <a:extLst>
            <a:ext uri="{FF2B5EF4-FFF2-40B4-BE49-F238E27FC236}">
              <a16:creationId xmlns:a16="http://schemas.microsoft.com/office/drawing/2014/main" id="{F2F30A09-6A57-4921-B59B-4978A745392A}"/>
            </a:ext>
          </a:extLst>
        </xdr:cNvPr>
        <xdr:cNvSpPr/>
      </xdr:nvSpPr>
      <xdr:spPr>
        <a:xfrm>
          <a:off x="13578840" y="122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140187</xdr:rowOff>
    </xdr:from>
    <xdr:ext cx="534377" cy="259045"/>
    <xdr:sp macro="" textlink="">
      <xdr:nvSpPr>
        <xdr:cNvPr id="651" name="テキスト ボックス 650">
          <a:extLst>
            <a:ext uri="{FF2B5EF4-FFF2-40B4-BE49-F238E27FC236}">
              <a16:creationId xmlns:a16="http://schemas.microsoft.com/office/drawing/2014/main" id="{E09FAD1E-322F-4DB1-A15F-161300D3F28B}"/>
            </a:ext>
          </a:extLst>
        </xdr:cNvPr>
        <xdr:cNvSpPr txBox="1"/>
      </xdr:nvSpPr>
      <xdr:spPr>
        <a:xfrm>
          <a:off x="13408171" y="1204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52883</xdr:rowOff>
    </xdr:from>
    <xdr:to>
      <xdr:col>76</xdr:col>
      <xdr:colOff>165100</xdr:colOff>
      <xdr:row>73</xdr:row>
      <xdr:rowOff>154483</xdr:rowOff>
    </xdr:to>
    <xdr:sp macro="" textlink="">
      <xdr:nvSpPr>
        <xdr:cNvPr id="652" name="楕円 651">
          <a:extLst>
            <a:ext uri="{FF2B5EF4-FFF2-40B4-BE49-F238E27FC236}">
              <a16:creationId xmlns:a16="http://schemas.microsoft.com/office/drawing/2014/main" id="{205FE09A-7D46-4B23-9266-E056CCB2B8C0}"/>
            </a:ext>
          </a:extLst>
        </xdr:cNvPr>
        <xdr:cNvSpPr/>
      </xdr:nvSpPr>
      <xdr:spPr>
        <a:xfrm>
          <a:off x="12804140" y="122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171010</xdr:rowOff>
    </xdr:from>
    <xdr:ext cx="534377" cy="259045"/>
    <xdr:sp macro="" textlink="">
      <xdr:nvSpPr>
        <xdr:cNvPr id="653" name="テキスト ボックス 652">
          <a:extLst>
            <a:ext uri="{FF2B5EF4-FFF2-40B4-BE49-F238E27FC236}">
              <a16:creationId xmlns:a16="http://schemas.microsoft.com/office/drawing/2014/main" id="{A98893BD-B334-4F6C-9987-AE3D09B2501B}"/>
            </a:ext>
          </a:extLst>
        </xdr:cNvPr>
        <xdr:cNvSpPr txBox="1"/>
      </xdr:nvSpPr>
      <xdr:spPr>
        <a:xfrm>
          <a:off x="12610611" y="1207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96913</xdr:rowOff>
    </xdr:from>
    <xdr:to>
      <xdr:col>72</xdr:col>
      <xdr:colOff>38100</xdr:colOff>
      <xdr:row>74</xdr:row>
      <xdr:rowOff>27063</xdr:rowOff>
    </xdr:to>
    <xdr:sp macro="" textlink="">
      <xdr:nvSpPr>
        <xdr:cNvPr id="654" name="楕円 653">
          <a:extLst>
            <a:ext uri="{FF2B5EF4-FFF2-40B4-BE49-F238E27FC236}">
              <a16:creationId xmlns:a16="http://schemas.microsoft.com/office/drawing/2014/main" id="{04A91098-598F-425C-92F8-4BFE340405AB}"/>
            </a:ext>
          </a:extLst>
        </xdr:cNvPr>
        <xdr:cNvSpPr/>
      </xdr:nvSpPr>
      <xdr:spPr>
        <a:xfrm>
          <a:off x="12029440" y="123346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43590</xdr:rowOff>
    </xdr:from>
    <xdr:ext cx="534377" cy="259045"/>
    <xdr:sp macro="" textlink="">
      <xdr:nvSpPr>
        <xdr:cNvPr id="655" name="テキスト ボックス 654">
          <a:extLst>
            <a:ext uri="{FF2B5EF4-FFF2-40B4-BE49-F238E27FC236}">
              <a16:creationId xmlns:a16="http://schemas.microsoft.com/office/drawing/2014/main" id="{8A7FB31B-BC2F-42C4-A396-B44714619675}"/>
            </a:ext>
          </a:extLst>
        </xdr:cNvPr>
        <xdr:cNvSpPr txBox="1"/>
      </xdr:nvSpPr>
      <xdr:spPr>
        <a:xfrm>
          <a:off x="11835911" y="121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105676</xdr:rowOff>
    </xdr:from>
    <xdr:to>
      <xdr:col>67</xdr:col>
      <xdr:colOff>101600</xdr:colOff>
      <xdr:row>74</xdr:row>
      <xdr:rowOff>35826</xdr:rowOff>
    </xdr:to>
    <xdr:sp macro="" textlink="">
      <xdr:nvSpPr>
        <xdr:cNvPr id="656" name="楕円 655">
          <a:extLst>
            <a:ext uri="{FF2B5EF4-FFF2-40B4-BE49-F238E27FC236}">
              <a16:creationId xmlns:a16="http://schemas.microsoft.com/office/drawing/2014/main" id="{CB1F6B8B-35AF-40A7-9DA9-55E29A984F6D}"/>
            </a:ext>
          </a:extLst>
        </xdr:cNvPr>
        <xdr:cNvSpPr/>
      </xdr:nvSpPr>
      <xdr:spPr>
        <a:xfrm>
          <a:off x="11231880" y="12343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52353</xdr:rowOff>
    </xdr:from>
    <xdr:ext cx="534377" cy="259045"/>
    <xdr:sp macro="" textlink="">
      <xdr:nvSpPr>
        <xdr:cNvPr id="657" name="テキスト ボックス 656">
          <a:extLst>
            <a:ext uri="{FF2B5EF4-FFF2-40B4-BE49-F238E27FC236}">
              <a16:creationId xmlns:a16="http://schemas.microsoft.com/office/drawing/2014/main" id="{B65D3D3B-BE53-44A5-8B42-7909D192DD67}"/>
            </a:ext>
          </a:extLst>
        </xdr:cNvPr>
        <xdr:cNvSpPr txBox="1"/>
      </xdr:nvSpPr>
      <xdr:spPr>
        <a:xfrm>
          <a:off x="11061211" y="121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83EB7FF5-BE3D-4511-B81E-E171DDC91CE5}"/>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784DAD3F-6537-4C5A-91EA-A4F73F9CCBE1}"/>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A35435A0-EDEA-4387-853A-94990886F313}"/>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A8BA1461-89F9-40F6-9F2D-AA7C9233251A}"/>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EE3FE017-6416-4E09-8E30-E630EF7B2F84}"/>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83AC6BBE-3E79-42F1-B404-E2AF6A6EA772}"/>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7B200668-27E6-4444-B16B-5E9E3082ABEF}"/>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80FB20C1-1280-4AC9-9848-755AD76F0FA9}"/>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BF70E643-C036-420C-AB24-3A79A14E9F5F}"/>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A0F8CF89-67BA-43B1-8359-19E8E5498FA3}"/>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E4EE9174-B76A-4E4E-A56D-E5EA7B90D9BC}"/>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B2C2BCA-1C84-49BD-AEC7-19C6D64D4FAA}"/>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4A3C25D3-D321-4670-B835-B0DFF9C52862}"/>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8E3E6964-5F75-4BD1-8394-9B6B3D700E87}"/>
            </a:ext>
          </a:extLst>
        </xdr:cNvPr>
        <xdr:cNvSpPr txBox="1"/>
      </xdr:nvSpPr>
      <xdr:spPr>
        <a:xfrm>
          <a:off x="1049738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9FC793DD-D56D-4C8B-BDDC-F5EC475E8773}"/>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7F2236EC-D49F-44A0-90D9-56EDA017503E}"/>
            </a:ext>
          </a:extLst>
        </xdr:cNvPr>
        <xdr:cNvSpPr txBox="1"/>
      </xdr:nvSpPr>
      <xdr:spPr>
        <a:xfrm>
          <a:off x="10497381" y="1553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3480FCC2-43DF-4215-B8AB-CA408353D657}"/>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F023775F-211C-40DF-99A8-23379598617E}"/>
            </a:ext>
          </a:extLst>
        </xdr:cNvPr>
        <xdr:cNvSpPr txBox="1"/>
      </xdr:nvSpPr>
      <xdr:spPr>
        <a:xfrm>
          <a:off x="10497381" y="15088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701A09F7-2485-4C57-813B-18D415843533}"/>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6B7A2C06-CD1B-4923-A78C-CA0AC0337CB0}"/>
            </a:ext>
          </a:extLst>
        </xdr:cNvPr>
        <xdr:cNvSpPr txBox="1"/>
      </xdr:nvSpPr>
      <xdr:spPr>
        <a:xfrm>
          <a:off x="1049738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2A69356E-085B-4A8B-903D-BF16FE7BB1A5}"/>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8302A80C-DE3A-49F1-9B96-1CB5D34A07C3}"/>
            </a:ext>
          </a:extLst>
        </xdr:cNvPr>
        <xdr:cNvCxnSpPr/>
      </xdr:nvCxnSpPr>
      <xdr:spPr>
        <a:xfrm flipV="1">
          <a:off x="14374495" y="15203548"/>
          <a:ext cx="1269" cy="135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6B2A37EE-03AD-4A0A-9899-F65D3A303766}"/>
            </a:ext>
          </a:extLst>
        </xdr:cNvPr>
        <xdr:cNvSpPr txBox="1"/>
      </xdr:nvSpPr>
      <xdr:spPr>
        <a:xfrm>
          <a:off x="14419580" y="1656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2E35122C-2F5C-427E-92EE-0F0487812004}"/>
            </a:ext>
          </a:extLst>
        </xdr:cNvPr>
        <xdr:cNvCxnSpPr/>
      </xdr:nvCxnSpPr>
      <xdr:spPr>
        <a:xfrm>
          <a:off x="14287500" y="16561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46520723-95D5-444A-93F1-F5E032096D67}"/>
            </a:ext>
          </a:extLst>
        </xdr:cNvPr>
        <xdr:cNvSpPr txBox="1"/>
      </xdr:nvSpPr>
      <xdr:spPr>
        <a:xfrm>
          <a:off x="14419580" y="149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3013C0FF-E1D0-415D-B294-21D85B1635D7}"/>
            </a:ext>
          </a:extLst>
        </xdr:cNvPr>
        <xdr:cNvCxnSpPr/>
      </xdr:nvCxnSpPr>
      <xdr:spPr>
        <a:xfrm>
          <a:off x="14287500" y="152035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75074</xdr:rowOff>
    </xdr:from>
    <xdr:to>
      <xdr:col>85</xdr:col>
      <xdr:colOff>127000</xdr:colOff>
      <xdr:row>98</xdr:row>
      <xdr:rowOff>94780</xdr:rowOff>
    </xdr:to>
    <xdr:cxnSp macro="">
      <xdr:nvCxnSpPr>
        <xdr:cNvPr id="684" name="直線コネクタ 683">
          <a:extLst>
            <a:ext uri="{FF2B5EF4-FFF2-40B4-BE49-F238E27FC236}">
              <a16:creationId xmlns:a16="http://schemas.microsoft.com/office/drawing/2014/main" id="{540FE97A-FBA8-4AC6-8A25-11F4AC8041F2}"/>
            </a:ext>
          </a:extLst>
        </xdr:cNvPr>
        <xdr:cNvCxnSpPr/>
      </xdr:nvCxnSpPr>
      <xdr:spPr>
        <a:xfrm flipV="1">
          <a:off x="13629640" y="16503794"/>
          <a:ext cx="74676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26C15E68-7898-4438-841F-EAFB4B4D6588}"/>
            </a:ext>
          </a:extLst>
        </xdr:cNvPr>
        <xdr:cNvSpPr txBox="1"/>
      </xdr:nvSpPr>
      <xdr:spPr>
        <a:xfrm>
          <a:off x="14419580" y="1601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1DD86323-5B78-41EF-A55F-3D300862C12C}"/>
            </a:ext>
          </a:extLst>
        </xdr:cNvPr>
        <xdr:cNvSpPr/>
      </xdr:nvSpPr>
      <xdr:spPr>
        <a:xfrm>
          <a:off x="14325600" y="16163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94780</xdr:rowOff>
    </xdr:from>
    <xdr:to>
      <xdr:col>81</xdr:col>
      <xdr:colOff>50800</xdr:colOff>
      <xdr:row>98</xdr:row>
      <xdr:rowOff>119354</xdr:rowOff>
    </xdr:to>
    <xdr:cxnSp macro="">
      <xdr:nvCxnSpPr>
        <xdr:cNvPr id="687" name="直線コネクタ 686">
          <a:extLst>
            <a:ext uri="{FF2B5EF4-FFF2-40B4-BE49-F238E27FC236}">
              <a16:creationId xmlns:a16="http://schemas.microsoft.com/office/drawing/2014/main" id="{C5B56ADE-E93D-4AC8-B33F-6923779635E8}"/>
            </a:ext>
          </a:extLst>
        </xdr:cNvPr>
        <xdr:cNvCxnSpPr/>
      </xdr:nvCxnSpPr>
      <xdr:spPr>
        <a:xfrm flipV="1">
          <a:off x="12854940" y="16523500"/>
          <a:ext cx="7747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360432B9-AC37-4471-B4D0-68474DC10F01}"/>
            </a:ext>
          </a:extLst>
        </xdr:cNvPr>
        <xdr:cNvSpPr/>
      </xdr:nvSpPr>
      <xdr:spPr>
        <a:xfrm>
          <a:off x="13578840" y="16192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C5418577-150A-4786-9A93-2ECC9A684DAF}"/>
            </a:ext>
          </a:extLst>
        </xdr:cNvPr>
        <xdr:cNvSpPr txBox="1"/>
      </xdr:nvSpPr>
      <xdr:spPr>
        <a:xfrm>
          <a:off x="13408171" y="15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145004</xdr:rowOff>
    </xdr:from>
    <xdr:to>
      <xdr:col>76</xdr:col>
      <xdr:colOff>114300</xdr:colOff>
      <xdr:row>98</xdr:row>
      <xdr:rowOff>119354</xdr:rowOff>
    </xdr:to>
    <xdr:cxnSp macro="">
      <xdr:nvCxnSpPr>
        <xdr:cNvPr id="690" name="直線コネクタ 689">
          <a:extLst>
            <a:ext uri="{FF2B5EF4-FFF2-40B4-BE49-F238E27FC236}">
              <a16:creationId xmlns:a16="http://schemas.microsoft.com/office/drawing/2014/main" id="{E6DD1BC4-B71A-485F-A798-151C4834660F}"/>
            </a:ext>
          </a:extLst>
        </xdr:cNvPr>
        <xdr:cNvCxnSpPr/>
      </xdr:nvCxnSpPr>
      <xdr:spPr>
        <a:xfrm>
          <a:off x="12072620" y="16238444"/>
          <a:ext cx="782320" cy="30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9168B4CF-B57B-4169-BD21-FD7917C9A0CE}"/>
            </a:ext>
          </a:extLst>
        </xdr:cNvPr>
        <xdr:cNvSpPr/>
      </xdr:nvSpPr>
      <xdr:spPr>
        <a:xfrm>
          <a:off x="12804140" y="16185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10C5E951-EA79-4974-BADD-0FD37340A3B9}"/>
            </a:ext>
          </a:extLst>
        </xdr:cNvPr>
        <xdr:cNvSpPr txBox="1"/>
      </xdr:nvSpPr>
      <xdr:spPr>
        <a:xfrm>
          <a:off x="12610611" y="159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131150</xdr:rowOff>
    </xdr:from>
    <xdr:to>
      <xdr:col>71</xdr:col>
      <xdr:colOff>177800</xdr:colOff>
      <xdr:row>96</xdr:row>
      <xdr:rowOff>145004</xdr:rowOff>
    </xdr:to>
    <xdr:cxnSp macro="">
      <xdr:nvCxnSpPr>
        <xdr:cNvPr id="693" name="直線コネクタ 692">
          <a:extLst>
            <a:ext uri="{FF2B5EF4-FFF2-40B4-BE49-F238E27FC236}">
              <a16:creationId xmlns:a16="http://schemas.microsoft.com/office/drawing/2014/main" id="{983D60A2-F74D-42BD-816E-42AD4DA80B3B}"/>
            </a:ext>
          </a:extLst>
        </xdr:cNvPr>
        <xdr:cNvCxnSpPr/>
      </xdr:nvCxnSpPr>
      <xdr:spPr>
        <a:xfrm>
          <a:off x="11282680" y="16224590"/>
          <a:ext cx="78994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B9C953F4-4AF1-4D6C-8984-96A451F9DB88}"/>
            </a:ext>
          </a:extLst>
        </xdr:cNvPr>
        <xdr:cNvSpPr/>
      </xdr:nvSpPr>
      <xdr:spPr>
        <a:xfrm>
          <a:off x="12029440" y="16149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75B2E623-1747-4C9D-9DDE-789B21DE5F8E}"/>
            </a:ext>
          </a:extLst>
        </xdr:cNvPr>
        <xdr:cNvSpPr txBox="1"/>
      </xdr:nvSpPr>
      <xdr:spPr>
        <a:xfrm>
          <a:off x="11835911" y="1592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AD9BC01D-8A89-4FB9-8E06-3484BF43CC0E}"/>
            </a:ext>
          </a:extLst>
        </xdr:cNvPr>
        <xdr:cNvSpPr/>
      </xdr:nvSpPr>
      <xdr:spPr>
        <a:xfrm>
          <a:off x="11231880" y="161756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C4CB7034-4B41-4E53-A6DC-36FC69872789}"/>
            </a:ext>
          </a:extLst>
        </xdr:cNvPr>
        <xdr:cNvSpPr txBox="1"/>
      </xdr:nvSpPr>
      <xdr:spPr>
        <a:xfrm>
          <a:off x="11061211" y="1626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E8ACCD65-E764-476C-8CEF-E712FEFF0071}"/>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D3DC22F9-134D-4FF0-9DCA-DFE874357F1C}"/>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12A3B9C9-5818-4551-BE49-89D52279CC58}"/>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783DE6C3-1596-432F-8496-0DF0E2FE7D6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60D825B1-7B40-43EB-8495-7B8070052061}"/>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24274</xdr:rowOff>
    </xdr:from>
    <xdr:to>
      <xdr:col>85</xdr:col>
      <xdr:colOff>177800</xdr:colOff>
      <xdr:row>98</xdr:row>
      <xdr:rowOff>125874</xdr:rowOff>
    </xdr:to>
    <xdr:sp macro="" textlink="">
      <xdr:nvSpPr>
        <xdr:cNvPr id="703" name="楕円 702">
          <a:extLst>
            <a:ext uri="{FF2B5EF4-FFF2-40B4-BE49-F238E27FC236}">
              <a16:creationId xmlns:a16="http://schemas.microsoft.com/office/drawing/2014/main" id="{03D9225C-5593-4A3B-B9B8-7A66F3BF4604}"/>
            </a:ext>
          </a:extLst>
        </xdr:cNvPr>
        <xdr:cNvSpPr/>
      </xdr:nvSpPr>
      <xdr:spPr>
        <a:xfrm>
          <a:off x="14325600" y="1645299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110651</xdr:rowOff>
    </xdr:from>
    <xdr:ext cx="469744" cy="259045"/>
    <xdr:sp macro="" textlink="">
      <xdr:nvSpPr>
        <xdr:cNvPr id="704" name="積立金該当値テキスト">
          <a:extLst>
            <a:ext uri="{FF2B5EF4-FFF2-40B4-BE49-F238E27FC236}">
              <a16:creationId xmlns:a16="http://schemas.microsoft.com/office/drawing/2014/main" id="{78F51202-77D5-4B82-9868-9E4D2555922F}"/>
            </a:ext>
          </a:extLst>
        </xdr:cNvPr>
        <xdr:cNvSpPr txBox="1"/>
      </xdr:nvSpPr>
      <xdr:spPr>
        <a:xfrm>
          <a:off x="14419580" y="1637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43980</xdr:rowOff>
    </xdr:from>
    <xdr:to>
      <xdr:col>81</xdr:col>
      <xdr:colOff>101600</xdr:colOff>
      <xdr:row>98</xdr:row>
      <xdr:rowOff>145580</xdr:rowOff>
    </xdr:to>
    <xdr:sp macro="" textlink="">
      <xdr:nvSpPr>
        <xdr:cNvPr id="705" name="楕円 704">
          <a:extLst>
            <a:ext uri="{FF2B5EF4-FFF2-40B4-BE49-F238E27FC236}">
              <a16:creationId xmlns:a16="http://schemas.microsoft.com/office/drawing/2014/main" id="{B89E8108-8419-4E92-95A2-BF363A3F01D5}"/>
            </a:ext>
          </a:extLst>
        </xdr:cNvPr>
        <xdr:cNvSpPr/>
      </xdr:nvSpPr>
      <xdr:spPr>
        <a:xfrm>
          <a:off x="13578840" y="164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136707</xdr:rowOff>
    </xdr:from>
    <xdr:ext cx="469744" cy="259045"/>
    <xdr:sp macro="" textlink="">
      <xdr:nvSpPr>
        <xdr:cNvPr id="706" name="テキスト ボックス 705">
          <a:extLst>
            <a:ext uri="{FF2B5EF4-FFF2-40B4-BE49-F238E27FC236}">
              <a16:creationId xmlns:a16="http://schemas.microsoft.com/office/drawing/2014/main" id="{8C4F7402-3E06-48D3-94FF-6345D90FA523}"/>
            </a:ext>
          </a:extLst>
        </xdr:cNvPr>
        <xdr:cNvSpPr txBox="1"/>
      </xdr:nvSpPr>
      <xdr:spPr>
        <a:xfrm>
          <a:off x="13417628" y="165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68554</xdr:rowOff>
    </xdr:from>
    <xdr:to>
      <xdr:col>76</xdr:col>
      <xdr:colOff>165100</xdr:colOff>
      <xdr:row>98</xdr:row>
      <xdr:rowOff>170154</xdr:rowOff>
    </xdr:to>
    <xdr:sp macro="" textlink="">
      <xdr:nvSpPr>
        <xdr:cNvPr id="707" name="楕円 706">
          <a:extLst>
            <a:ext uri="{FF2B5EF4-FFF2-40B4-BE49-F238E27FC236}">
              <a16:creationId xmlns:a16="http://schemas.microsoft.com/office/drawing/2014/main" id="{5032BCC5-93DE-40E2-A5CF-72D9062CF531}"/>
            </a:ext>
          </a:extLst>
        </xdr:cNvPr>
        <xdr:cNvSpPr/>
      </xdr:nvSpPr>
      <xdr:spPr>
        <a:xfrm>
          <a:off x="12804140" y="164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161281</xdr:rowOff>
    </xdr:from>
    <xdr:ext cx="378565" cy="259045"/>
    <xdr:sp macro="" textlink="">
      <xdr:nvSpPr>
        <xdr:cNvPr id="708" name="テキスト ボックス 707">
          <a:extLst>
            <a:ext uri="{FF2B5EF4-FFF2-40B4-BE49-F238E27FC236}">
              <a16:creationId xmlns:a16="http://schemas.microsoft.com/office/drawing/2014/main" id="{69BB480F-4744-4E02-B7C6-7D86F55EA12B}"/>
            </a:ext>
          </a:extLst>
        </xdr:cNvPr>
        <xdr:cNvSpPr txBox="1"/>
      </xdr:nvSpPr>
      <xdr:spPr>
        <a:xfrm>
          <a:off x="12688517" y="1659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94204</xdr:rowOff>
    </xdr:from>
    <xdr:to>
      <xdr:col>72</xdr:col>
      <xdr:colOff>38100</xdr:colOff>
      <xdr:row>97</xdr:row>
      <xdr:rowOff>24354</xdr:rowOff>
    </xdr:to>
    <xdr:sp macro="" textlink="">
      <xdr:nvSpPr>
        <xdr:cNvPr id="709" name="楕円 708">
          <a:extLst>
            <a:ext uri="{FF2B5EF4-FFF2-40B4-BE49-F238E27FC236}">
              <a16:creationId xmlns:a16="http://schemas.microsoft.com/office/drawing/2014/main" id="{A21CC1AD-5BCF-4D6E-9ECD-84D0B79E9A62}"/>
            </a:ext>
          </a:extLst>
        </xdr:cNvPr>
        <xdr:cNvSpPr/>
      </xdr:nvSpPr>
      <xdr:spPr>
        <a:xfrm>
          <a:off x="12029440" y="16187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15481</xdr:rowOff>
    </xdr:from>
    <xdr:ext cx="534377" cy="259045"/>
    <xdr:sp macro="" textlink="">
      <xdr:nvSpPr>
        <xdr:cNvPr id="710" name="テキスト ボックス 709">
          <a:extLst>
            <a:ext uri="{FF2B5EF4-FFF2-40B4-BE49-F238E27FC236}">
              <a16:creationId xmlns:a16="http://schemas.microsoft.com/office/drawing/2014/main" id="{BCC483F2-65C8-42D1-93CB-3E5C81A4C0E5}"/>
            </a:ext>
          </a:extLst>
        </xdr:cNvPr>
        <xdr:cNvSpPr txBox="1"/>
      </xdr:nvSpPr>
      <xdr:spPr>
        <a:xfrm>
          <a:off x="11835911" y="162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80350</xdr:rowOff>
    </xdr:from>
    <xdr:to>
      <xdr:col>67</xdr:col>
      <xdr:colOff>101600</xdr:colOff>
      <xdr:row>97</xdr:row>
      <xdr:rowOff>10500</xdr:rowOff>
    </xdr:to>
    <xdr:sp macro="" textlink="">
      <xdr:nvSpPr>
        <xdr:cNvPr id="711" name="楕円 710">
          <a:extLst>
            <a:ext uri="{FF2B5EF4-FFF2-40B4-BE49-F238E27FC236}">
              <a16:creationId xmlns:a16="http://schemas.microsoft.com/office/drawing/2014/main" id="{18FA9573-E935-4026-BC26-5272BC9B1B2F}"/>
            </a:ext>
          </a:extLst>
        </xdr:cNvPr>
        <xdr:cNvSpPr/>
      </xdr:nvSpPr>
      <xdr:spPr>
        <a:xfrm>
          <a:off x="11231880" y="1617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27027</xdr:rowOff>
    </xdr:from>
    <xdr:ext cx="534377" cy="259045"/>
    <xdr:sp macro="" textlink="">
      <xdr:nvSpPr>
        <xdr:cNvPr id="712" name="テキスト ボックス 711">
          <a:extLst>
            <a:ext uri="{FF2B5EF4-FFF2-40B4-BE49-F238E27FC236}">
              <a16:creationId xmlns:a16="http://schemas.microsoft.com/office/drawing/2014/main" id="{D18F0B30-D4FA-46B3-8AB3-6D1B8910ABA9}"/>
            </a:ext>
          </a:extLst>
        </xdr:cNvPr>
        <xdr:cNvSpPr txBox="1"/>
      </xdr:nvSpPr>
      <xdr:spPr>
        <a:xfrm>
          <a:off x="11061211" y="1595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4162FAF8-8C4D-4AB3-9F33-5ED84D2B8F5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9F65CF6-29DE-4288-8544-DE4D0F802547}"/>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4673F011-F65A-4799-9A21-4833977326F5}"/>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9093DDD-1AAD-413C-9D8B-19936755806C}"/>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E3DD5932-D56E-477C-AC94-5D93A4CCDB6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4E47426C-5E4B-49B5-8B9A-15079D8E794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D46143E4-C38D-4244-9AC1-243F79268CC6}"/>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F06087E9-79F0-44EE-A8C9-8FDE10CC7AED}"/>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61D0BEE8-5781-4CA4-B20B-8AD0399500C1}"/>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9172E99A-8918-4A2B-8B58-E16DA100B1E4}"/>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5EA1096D-E761-44FB-B5CA-DE19F81E3B16}"/>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4637B870-5AEA-4D3F-8694-8B5A2B580621}"/>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834C2226-070C-4913-9441-B01849F0AA1C}"/>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47795A68-DB18-4C49-AC43-5AF9B03239E7}"/>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76F2EC9B-758F-44AE-B1F8-027C714A349F}"/>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C7E4D88F-3C4E-4DCF-A746-70901451498A}"/>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3F94CB34-225F-4A7E-8312-4B392F80D4D1}"/>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D383FE7B-22F2-4B8A-A55E-13882099B5C6}"/>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7E7E4AD2-4F10-4604-AE51-BE1B7C4F12BE}"/>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36F8AF7B-F863-4E1B-8D2C-96C0C20F3599}"/>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D0CBD48-C4B1-4C52-A816-2BF830FEF183}"/>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7C5A48D9-619B-4AD7-8B77-ADE6530C464C}"/>
            </a:ext>
          </a:extLst>
        </xdr:cNvPr>
        <xdr:cNvCxnSpPr/>
      </xdr:nvCxnSpPr>
      <xdr:spPr>
        <a:xfrm flipV="1">
          <a:off x="19507835" y="5425724"/>
          <a:ext cx="1269" cy="108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D730537A-EC51-4FF1-A348-A56F05D9CE0A}"/>
            </a:ext>
          </a:extLst>
        </xdr:cNvPr>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3F848CBA-A763-46BF-A7E7-BF2BFDF8CB57}"/>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5C0263D4-9D70-4763-9BB1-DCC6034F19CA}"/>
            </a:ext>
          </a:extLst>
        </xdr:cNvPr>
        <xdr:cNvSpPr txBox="1"/>
      </xdr:nvSpPr>
      <xdr:spPr>
        <a:xfrm>
          <a:off x="19560540" y="52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8351133D-2B72-4A9C-92AB-7B178966579D}"/>
            </a:ext>
          </a:extLst>
        </xdr:cNvPr>
        <xdr:cNvCxnSpPr/>
      </xdr:nvCxnSpPr>
      <xdr:spPr>
        <a:xfrm>
          <a:off x="19443700" y="5425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F92D773B-4CDD-4566-87AE-D00C42A8A2EA}"/>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3619304D-D925-4C03-8C67-F5754402682A}"/>
            </a:ext>
          </a:extLst>
        </xdr:cNvPr>
        <xdr:cNvSpPr txBox="1"/>
      </xdr:nvSpPr>
      <xdr:spPr>
        <a:xfrm>
          <a:off x="19560540" y="61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54150E1D-7679-4187-8A63-31BC2EB2B513}"/>
            </a:ext>
          </a:extLst>
        </xdr:cNvPr>
        <xdr:cNvSpPr/>
      </xdr:nvSpPr>
      <xdr:spPr>
        <a:xfrm>
          <a:off x="19458940" y="6279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91319309-7E47-4F8A-9692-03F42AF1F30F}"/>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F836952C-6A49-48B8-A05A-546BB267B769}"/>
            </a:ext>
          </a:extLst>
        </xdr:cNvPr>
        <xdr:cNvSpPr/>
      </xdr:nvSpPr>
      <xdr:spPr>
        <a:xfrm>
          <a:off x="18735040" y="6354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16A69A3-47E9-42EB-ADDC-71D68E025452}"/>
            </a:ext>
          </a:extLst>
        </xdr:cNvPr>
        <xdr:cNvSpPr txBox="1"/>
      </xdr:nvSpPr>
      <xdr:spPr>
        <a:xfrm>
          <a:off x="18573828"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324A59A5-00C5-4A70-BA2F-935CAC03BD94}"/>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EE536D86-3F0D-4B47-9BB5-03E2F436C1E1}"/>
            </a:ext>
          </a:extLst>
        </xdr:cNvPr>
        <xdr:cNvSpPr/>
      </xdr:nvSpPr>
      <xdr:spPr>
        <a:xfrm>
          <a:off x="17937480" y="63688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62E987EE-8224-4080-A8A0-68BC88FED905}"/>
            </a:ext>
          </a:extLst>
        </xdr:cNvPr>
        <xdr:cNvSpPr txBox="1"/>
      </xdr:nvSpPr>
      <xdr:spPr>
        <a:xfrm>
          <a:off x="17776268" y="614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31C8403D-45FE-4507-A0B5-D96EADB671A1}"/>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5C3F1C2-9F27-4147-861A-CD93BBCC4E6D}"/>
            </a:ext>
          </a:extLst>
        </xdr:cNvPr>
        <xdr:cNvSpPr/>
      </xdr:nvSpPr>
      <xdr:spPr>
        <a:xfrm>
          <a:off x="17162780" y="637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50C1454A-4513-4845-8F8D-1A03B0566EF0}"/>
            </a:ext>
          </a:extLst>
        </xdr:cNvPr>
        <xdr:cNvSpPr txBox="1"/>
      </xdr:nvSpPr>
      <xdr:spPr>
        <a:xfrm>
          <a:off x="17001568" y="61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AAA669F4-2BE9-493D-AB8B-99FE9C3F62F0}"/>
            </a:ext>
          </a:extLst>
        </xdr:cNvPr>
        <xdr:cNvSpPr/>
      </xdr:nvSpPr>
      <xdr:spPr>
        <a:xfrm>
          <a:off x="16388080" y="63805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AEFA1FE8-B153-4AC5-80A2-BB67CCBA44F0}"/>
            </a:ext>
          </a:extLst>
        </xdr:cNvPr>
        <xdr:cNvSpPr txBox="1"/>
      </xdr:nvSpPr>
      <xdr:spPr>
        <a:xfrm>
          <a:off x="16226868" y="61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3477DDC5-7BC3-46AD-BB3B-9F1F941E9849}"/>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9CD30CD0-D92F-4EB4-86A3-27216A422BDD}"/>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C9E0441F-9F4B-4A8B-A5DB-653A82A6C5B5}"/>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41090C1F-81C4-4835-B011-08CBEC67E1FC}"/>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45AC335C-70E8-4951-8460-9D73538E10F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62265711-9A2F-443B-B7FC-3CCDFE378E4A}"/>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9F233615-F554-48DD-979D-3D3D41964051}"/>
            </a:ext>
          </a:extLst>
        </xdr:cNvPr>
        <xdr:cNvSpPr txBox="1"/>
      </xdr:nvSpPr>
      <xdr:spPr>
        <a:xfrm>
          <a:off x="1956054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22B94CB8-2E9C-4723-8CA9-ADFF4A80DBB8}"/>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F702335-401E-4640-BEF0-6C8F97080D8A}"/>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9E54B838-B89E-424E-85A8-596B7333D343}"/>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B0D9095E-7DBE-438A-B2EE-E6FDA02C1D2A}"/>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1F8A7A89-150E-4015-8C5C-254864E78534}"/>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A9C7DDEB-E015-47BC-8D57-5954E95C3835}"/>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2D6E4692-DC7A-45E5-8B28-D960D831D11E}"/>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16E30823-3355-47AF-860A-93CFAA1890F0}"/>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A8675F9D-7EE3-401E-95FD-403EE7341019}"/>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1F7C509C-6AEE-434D-958D-818C30F0421D}"/>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9427C791-0F86-494E-861C-3C6A3AF884AB}"/>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2574CE85-7620-4681-B2B1-B01A63FD23B9}"/>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68275C45-191E-4FCC-938E-6803C888C573}"/>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507E78FB-8C85-4C1F-A724-75F2915B06A1}"/>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D9E464B7-344F-4295-9DCE-DC361E5C76C9}"/>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60345629-F9FC-4452-A9C9-495D63502DC5}"/>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DF3D0555-BB63-48E4-B884-22BC9ED186E3}"/>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4DC5EC6F-DF00-4FC2-84B0-EF52DB3095B6}"/>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7CE43456-A761-47F7-B04D-050242011998}"/>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186CCDE2-9B6D-46EA-AE43-3926F8530F52}"/>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3071105C-3CFC-4757-A558-34E92A3C33ED}"/>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CFF3BD98-3432-4A4B-B9AD-60156A49E91F}"/>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764558A2-DFFA-4D8A-AF56-90B2D6D7F81E}"/>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519398FD-59A8-47E5-B0F9-AECF368C8E91}"/>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5548671B-71E6-4480-BDB2-101BADA9E7CD}"/>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A7633D83-115B-42DE-A319-1554A6D88C8B}"/>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50D01F30-096C-4AD9-9C7B-310194C83B8C}"/>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267AF872-37C3-4CC6-808B-F86007FBB4C2}"/>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E7C1D6DE-B550-4426-A258-40008ECCA9AB}"/>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C8FD4E6B-FBC9-4B0D-BA75-91DE6BA0A418}"/>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2E71992C-5178-44CB-820B-FCAED8E5B767}"/>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7470DD4A-D345-45E4-8D86-02D33E218FC8}"/>
            </a:ext>
          </a:extLst>
        </xdr:cNvPr>
        <xdr:cNvCxnSpPr/>
      </xdr:nvCxnSpPr>
      <xdr:spPr>
        <a:xfrm flipV="1">
          <a:off x="19507835" y="8662822"/>
          <a:ext cx="1269" cy="1272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CF4A0CC-2B6A-4DCB-A774-8FE838806DC0}"/>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7437C6D1-99E8-48FA-981A-4887EC7CE479}"/>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2F323C4-796F-4D0E-B001-05842FA6F6BF}"/>
            </a:ext>
          </a:extLst>
        </xdr:cNvPr>
        <xdr:cNvSpPr txBox="1"/>
      </xdr:nvSpPr>
      <xdr:spPr>
        <a:xfrm>
          <a:off x="19560540" y="84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CEAA219F-34BB-4F9D-8000-84F53976FA36}"/>
            </a:ext>
          </a:extLst>
        </xdr:cNvPr>
        <xdr:cNvCxnSpPr/>
      </xdr:nvCxnSpPr>
      <xdr:spPr>
        <a:xfrm>
          <a:off x="19443700" y="8662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47727</xdr:rowOff>
    </xdr:from>
    <xdr:to>
      <xdr:col>116</xdr:col>
      <xdr:colOff>63500</xdr:colOff>
      <xdr:row>54</xdr:row>
      <xdr:rowOff>97675</xdr:rowOff>
    </xdr:to>
    <xdr:cxnSp macro="">
      <xdr:nvCxnSpPr>
        <xdr:cNvPr id="796" name="直線コネクタ 795">
          <a:extLst>
            <a:ext uri="{FF2B5EF4-FFF2-40B4-BE49-F238E27FC236}">
              <a16:creationId xmlns:a16="http://schemas.microsoft.com/office/drawing/2014/main" id="{79D57A7B-8FE8-4694-8A1A-AA2446402E9B}"/>
            </a:ext>
          </a:extLst>
        </xdr:cNvPr>
        <xdr:cNvCxnSpPr/>
      </xdr:nvCxnSpPr>
      <xdr:spPr>
        <a:xfrm>
          <a:off x="18778220" y="9100287"/>
          <a:ext cx="731520" cy="4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C2A59E9C-7636-4D6F-BA41-DC4FD109C812}"/>
            </a:ext>
          </a:extLst>
        </xdr:cNvPr>
        <xdr:cNvSpPr txBox="1"/>
      </xdr:nvSpPr>
      <xdr:spPr>
        <a:xfrm>
          <a:off x="19560540" y="9659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B13205AD-F9D6-4D9A-A9A1-E32AB75DDC18}"/>
            </a:ext>
          </a:extLst>
        </xdr:cNvPr>
        <xdr:cNvSpPr/>
      </xdr:nvSpPr>
      <xdr:spPr>
        <a:xfrm>
          <a:off x="19458940" y="9680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152121</xdr:rowOff>
    </xdr:from>
    <xdr:to>
      <xdr:col>111</xdr:col>
      <xdr:colOff>177800</xdr:colOff>
      <xdr:row>54</xdr:row>
      <xdr:rowOff>47727</xdr:rowOff>
    </xdr:to>
    <xdr:cxnSp macro="">
      <xdr:nvCxnSpPr>
        <xdr:cNvPr id="799" name="直線コネクタ 798">
          <a:extLst>
            <a:ext uri="{FF2B5EF4-FFF2-40B4-BE49-F238E27FC236}">
              <a16:creationId xmlns:a16="http://schemas.microsoft.com/office/drawing/2014/main" id="{CAF44F5D-B12B-49B4-B00B-6A61BAFCE70E}"/>
            </a:ext>
          </a:extLst>
        </xdr:cNvPr>
        <xdr:cNvCxnSpPr/>
      </xdr:nvCxnSpPr>
      <xdr:spPr>
        <a:xfrm>
          <a:off x="17988280" y="9037041"/>
          <a:ext cx="78994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66092A96-E91B-47CA-B8A6-1389DE9A831E}"/>
            </a:ext>
          </a:extLst>
        </xdr:cNvPr>
        <xdr:cNvSpPr/>
      </xdr:nvSpPr>
      <xdr:spPr>
        <a:xfrm>
          <a:off x="18735040" y="96895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F4CD5E1F-952F-4637-824D-8AD395292E49}"/>
            </a:ext>
          </a:extLst>
        </xdr:cNvPr>
        <xdr:cNvSpPr txBox="1"/>
      </xdr:nvSpPr>
      <xdr:spPr>
        <a:xfrm>
          <a:off x="18573828" y="977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79540</xdr:rowOff>
    </xdr:from>
    <xdr:to>
      <xdr:col>107</xdr:col>
      <xdr:colOff>50800</xdr:colOff>
      <xdr:row>53</xdr:row>
      <xdr:rowOff>152121</xdr:rowOff>
    </xdr:to>
    <xdr:cxnSp macro="">
      <xdr:nvCxnSpPr>
        <xdr:cNvPr id="802" name="直線コネクタ 801">
          <a:extLst>
            <a:ext uri="{FF2B5EF4-FFF2-40B4-BE49-F238E27FC236}">
              <a16:creationId xmlns:a16="http://schemas.microsoft.com/office/drawing/2014/main" id="{FACB7ED3-9B36-4235-883F-56BC11710414}"/>
            </a:ext>
          </a:extLst>
        </xdr:cNvPr>
        <xdr:cNvCxnSpPr/>
      </xdr:nvCxnSpPr>
      <xdr:spPr>
        <a:xfrm>
          <a:off x="17213580" y="8964460"/>
          <a:ext cx="7747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B3000E58-E60A-4D73-A47F-E5B9DBABB850}"/>
            </a:ext>
          </a:extLst>
        </xdr:cNvPr>
        <xdr:cNvSpPr/>
      </xdr:nvSpPr>
      <xdr:spPr>
        <a:xfrm>
          <a:off x="17937480" y="9684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12F00CAA-EF8C-47FA-ABD9-C016845D20CF}"/>
            </a:ext>
          </a:extLst>
        </xdr:cNvPr>
        <xdr:cNvSpPr txBox="1"/>
      </xdr:nvSpPr>
      <xdr:spPr>
        <a:xfrm>
          <a:off x="17776268" y="97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68567</xdr:rowOff>
    </xdr:from>
    <xdr:to>
      <xdr:col>102</xdr:col>
      <xdr:colOff>114300</xdr:colOff>
      <xdr:row>53</xdr:row>
      <xdr:rowOff>79540</xdr:rowOff>
    </xdr:to>
    <xdr:cxnSp macro="">
      <xdr:nvCxnSpPr>
        <xdr:cNvPr id="805" name="直線コネクタ 804">
          <a:extLst>
            <a:ext uri="{FF2B5EF4-FFF2-40B4-BE49-F238E27FC236}">
              <a16:creationId xmlns:a16="http://schemas.microsoft.com/office/drawing/2014/main" id="{58C462D3-E0B9-40CA-AE12-3707CC79D146}"/>
            </a:ext>
          </a:extLst>
        </xdr:cNvPr>
        <xdr:cNvCxnSpPr/>
      </xdr:nvCxnSpPr>
      <xdr:spPr>
        <a:xfrm>
          <a:off x="16431260" y="8953487"/>
          <a:ext cx="78232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E61D6D50-E393-40A5-900E-254D35886B01}"/>
            </a:ext>
          </a:extLst>
        </xdr:cNvPr>
        <xdr:cNvSpPr/>
      </xdr:nvSpPr>
      <xdr:spPr>
        <a:xfrm>
          <a:off x="17162780" y="9676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8EF5947D-1419-4087-9492-B10DC0F05125}"/>
            </a:ext>
          </a:extLst>
        </xdr:cNvPr>
        <xdr:cNvSpPr txBox="1"/>
      </xdr:nvSpPr>
      <xdr:spPr>
        <a:xfrm>
          <a:off x="17001568" y="97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1159B31F-CEB2-4C5B-B838-E847C9A5B442}"/>
            </a:ext>
          </a:extLst>
        </xdr:cNvPr>
        <xdr:cNvSpPr/>
      </xdr:nvSpPr>
      <xdr:spPr>
        <a:xfrm>
          <a:off x="16388080" y="96638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B06A046A-D80C-4947-A867-6860046756B9}"/>
            </a:ext>
          </a:extLst>
        </xdr:cNvPr>
        <xdr:cNvSpPr txBox="1"/>
      </xdr:nvSpPr>
      <xdr:spPr>
        <a:xfrm>
          <a:off x="16226868" y="975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D66C373-050F-427A-8302-3B5D7148B60B}"/>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CC7EC1CA-DC3A-4BFC-A3B6-3D3742A9CEAD}"/>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F91AF557-1B28-49EF-AB6D-24424B30C6FF}"/>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8D8E0F92-E7EE-4282-AC33-1B29BF3D3155}"/>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A6A673BF-67E4-415F-A5B2-086E6E1BD28E}"/>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46875</xdr:rowOff>
    </xdr:from>
    <xdr:to>
      <xdr:col>116</xdr:col>
      <xdr:colOff>114300</xdr:colOff>
      <xdr:row>54</xdr:row>
      <xdr:rowOff>148475</xdr:rowOff>
    </xdr:to>
    <xdr:sp macro="" textlink="">
      <xdr:nvSpPr>
        <xdr:cNvPr id="815" name="楕円 814">
          <a:extLst>
            <a:ext uri="{FF2B5EF4-FFF2-40B4-BE49-F238E27FC236}">
              <a16:creationId xmlns:a16="http://schemas.microsoft.com/office/drawing/2014/main" id="{DD5B360F-9407-468F-AE1D-E33B247CD9AD}"/>
            </a:ext>
          </a:extLst>
        </xdr:cNvPr>
        <xdr:cNvSpPr/>
      </xdr:nvSpPr>
      <xdr:spPr>
        <a:xfrm>
          <a:off x="19458940" y="90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69752</xdr:rowOff>
    </xdr:from>
    <xdr:ext cx="534377" cy="259045"/>
    <xdr:sp macro="" textlink="">
      <xdr:nvSpPr>
        <xdr:cNvPr id="816" name="貸付金該当値テキスト">
          <a:extLst>
            <a:ext uri="{FF2B5EF4-FFF2-40B4-BE49-F238E27FC236}">
              <a16:creationId xmlns:a16="http://schemas.microsoft.com/office/drawing/2014/main" id="{345CEB4C-211F-44D7-8E7F-44DB0F8A4261}"/>
            </a:ext>
          </a:extLst>
        </xdr:cNvPr>
        <xdr:cNvSpPr txBox="1"/>
      </xdr:nvSpPr>
      <xdr:spPr>
        <a:xfrm>
          <a:off x="19560540" y="89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168377</xdr:rowOff>
    </xdr:from>
    <xdr:to>
      <xdr:col>112</xdr:col>
      <xdr:colOff>38100</xdr:colOff>
      <xdr:row>54</xdr:row>
      <xdr:rowOff>98527</xdr:rowOff>
    </xdr:to>
    <xdr:sp macro="" textlink="">
      <xdr:nvSpPr>
        <xdr:cNvPr id="817" name="楕円 816">
          <a:extLst>
            <a:ext uri="{FF2B5EF4-FFF2-40B4-BE49-F238E27FC236}">
              <a16:creationId xmlns:a16="http://schemas.microsoft.com/office/drawing/2014/main" id="{C9F2507B-023B-4348-B9D9-108064B5628F}"/>
            </a:ext>
          </a:extLst>
        </xdr:cNvPr>
        <xdr:cNvSpPr/>
      </xdr:nvSpPr>
      <xdr:spPr>
        <a:xfrm>
          <a:off x="18735040" y="9053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115054</xdr:rowOff>
    </xdr:from>
    <xdr:ext cx="534377" cy="259045"/>
    <xdr:sp macro="" textlink="">
      <xdr:nvSpPr>
        <xdr:cNvPr id="818" name="テキスト ボックス 817">
          <a:extLst>
            <a:ext uri="{FF2B5EF4-FFF2-40B4-BE49-F238E27FC236}">
              <a16:creationId xmlns:a16="http://schemas.microsoft.com/office/drawing/2014/main" id="{2B858FC8-0BEA-4F50-A3FD-D05238FC9A72}"/>
            </a:ext>
          </a:extLst>
        </xdr:cNvPr>
        <xdr:cNvSpPr txBox="1"/>
      </xdr:nvSpPr>
      <xdr:spPr>
        <a:xfrm>
          <a:off x="18541511" y="883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101321</xdr:rowOff>
    </xdr:from>
    <xdr:to>
      <xdr:col>107</xdr:col>
      <xdr:colOff>101600</xdr:colOff>
      <xdr:row>54</xdr:row>
      <xdr:rowOff>31471</xdr:rowOff>
    </xdr:to>
    <xdr:sp macro="" textlink="">
      <xdr:nvSpPr>
        <xdr:cNvPr id="819" name="楕円 818">
          <a:extLst>
            <a:ext uri="{FF2B5EF4-FFF2-40B4-BE49-F238E27FC236}">
              <a16:creationId xmlns:a16="http://schemas.microsoft.com/office/drawing/2014/main" id="{F46A5A84-DD0D-4098-84D1-81DA98416545}"/>
            </a:ext>
          </a:extLst>
        </xdr:cNvPr>
        <xdr:cNvSpPr/>
      </xdr:nvSpPr>
      <xdr:spPr>
        <a:xfrm>
          <a:off x="17937480" y="8986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47998</xdr:rowOff>
    </xdr:from>
    <xdr:ext cx="534377" cy="259045"/>
    <xdr:sp macro="" textlink="">
      <xdr:nvSpPr>
        <xdr:cNvPr id="820" name="テキスト ボックス 819">
          <a:extLst>
            <a:ext uri="{FF2B5EF4-FFF2-40B4-BE49-F238E27FC236}">
              <a16:creationId xmlns:a16="http://schemas.microsoft.com/office/drawing/2014/main" id="{D954DC1D-1859-4113-9175-CD8413E16A45}"/>
            </a:ext>
          </a:extLst>
        </xdr:cNvPr>
        <xdr:cNvSpPr txBox="1"/>
      </xdr:nvSpPr>
      <xdr:spPr>
        <a:xfrm>
          <a:off x="17766811" y="8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28740</xdr:rowOff>
    </xdr:from>
    <xdr:to>
      <xdr:col>102</xdr:col>
      <xdr:colOff>165100</xdr:colOff>
      <xdr:row>53</xdr:row>
      <xdr:rowOff>130340</xdr:rowOff>
    </xdr:to>
    <xdr:sp macro="" textlink="">
      <xdr:nvSpPr>
        <xdr:cNvPr id="821" name="楕円 820">
          <a:extLst>
            <a:ext uri="{FF2B5EF4-FFF2-40B4-BE49-F238E27FC236}">
              <a16:creationId xmlns:a16="http://schemas.microsoft.com/office/drawing/2014/main" id="{D7C66A08-B503-425E-8DCC-F9A1FBA77ABF}"/>
            </a:ext>
          </a:extLst>
        </xdr:cNvPr>
        <xdr:cNvSpPr/>
      </xdr:nvSpPr>
      <xdr:spPr>
        <a:xfrm>
          <a:off x="17162780" y="89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146867</xdr:rowOff>
    </xdr:from>
    <xdr:ext cx="534377" cy="259045"/>
    <xdr:sp macro="" textlink="">
      <xdr:nvSpPr>
        <xdr:cNvPr id="822" name="テキスト ボックス 821">
          <a:extLst>
            <a:ext uri="{FF2B5EF4-FFF2-40B4-BE49-F238E27FC236}">
              <a16:creationId xmlns:a16="http://schemas.microsoft.com/office/drawing/2014/main" id="{F6A140B4-2A22-43A8-940A-14DD243BCDB1}"/>
            </a:ext>
          </a:extLst>
        </xdr:cNvPr>
        <xdr:cNvSpPr txBox="1"/>
      </xdr:nvSpPr>
      <xdr:spPr>
        <a:xfrm>
          <a:off x="16969251" y="86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17767</xdr:rowOff>
    </xdr:from>
    <xdr:to>
      <xdr:col>98</xdr:col>
      <xdr:colOff>38100</xdr:colOff>
      <xdr:row>53</xdr:row>
      <xdr:rowOff>119367</xdr:rowOff>
    </xdr:to>
    <xdr:sp macro="" textlink="">
      <xdr:nvSpPr>
        <xdr:cNvPr id="823" name="楕円 822">
          <a:extLst>
            <a:ext uri="{FF2B5EF4-FFF2-40B4-BE49-F238E27FC236}">
              <a16:creationId xmlns:a16="http://schemas.microsoft.com/office/drawing/2014/main" id="{607CA3F1-C02C-4354-8310-C3B2CCF3973C}"/>
            </a:ext>
          </a:extLst>
        </xdr:cNvPr>
        <xdr:cNvSpPr/>
      </xdr:nvSpPr>
      <xdr:spPr>
        <a:xfrm>
          <a:off x="16388080" y="89026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135894</xdr:rowOff>
    </xdr:from>
    <xdr:ext cx="534377" cy="259045"/>
    <xdr:sp macro="" textlink="">
      <xdr:nvSpPr>
        <xdr:cNvPr id="824" name="テキスト ボックス 823">
          <a:extLst>
            <a:ext uri="{FF2B5EF4-FFF2-40B4-BE49-F238E27FC236}">
              <a16:creationId xmlns:a16="http://schemas.microsoft.com/office/drawing/2014/main" id="{84A7C4C3-2C91-4510-84C6-667503128B21}"/>
            </a:ext>
          </a:extLst>
        </xdr:cNvPr>
        <xdr:cNvSpPr txBox="1"/>
      </xdr:nvSpPr>
      <xdr:spPr>
        <a:xfrm>
          <a:off x="16194551" y="86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F44466BA-E757-400C-B1E6-42AD79C86EB6}"/>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CA78A5D3-5F4C-4222-A58F-1648358452D0}"/>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60603338-9897-41EA-8643-3F5493D2925B}"/>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B13B734B-AA6A-403C-96E6-4471AFAC42B4}"/>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58A8D88D-C7B7-407C-9C86-D306EFC00AFA}"/>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84E5EB00-F460-410B-8A4E-B2213BA5F54F}"/>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5BA72729-012E-49C9-BA3C-C117B680AD95}"/>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904870C2-AC3A-4694-8B9F-B8C5AD2258CB}"/>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7B274D32-CE56-4D78-8922-5C05BC55397B}"/>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5081D0D4-32CA-4FF1-9093-2B07191A17F3}"/>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21E1AD69-D645-4364-A6BB-4F8267115FB8}"/>
            </a:ext>
          </a:extLst>
        </xdr:cNvPr>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1AD9E113-FF8D-4CAB-B483-BE5485BF9199}"/>
            </a:ext>
          </a:extLst>
        </xdr:cNvPr>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5520B1FE-BEEA-471B-B026-4B91939A3DE1}"/>
            </a:ext>
          </a:extLst>
        </xdr:cNvPr>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19F47085-E80E-4AD5-A358-E785914E1AB9}"/>
            </a:ext>
          </a:extLst>
        </xdr:cNvPr>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59F0B7E5-0535-4B88-BB52-72F70FB25B6E}"/>
            </a:ext>
          </a:extLst>
        </xdr:cNvPr>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6A633400-7824-4493-89BA-57FF27C73E49}"/>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1053D5C5-F101-4760-A48F-9B533B31BAEF}"/>
            </a:ext>
          </a:extLst>
        </xdr:cNvPr>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417366DC-D3F0-4072-873E-A064CBBEEF77}"/>
            </a:ext>
          </a:extLst>
        </xdr:cNvPr>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316C1940-1A1A-493D-B7DE-4310B1C2D84D}"/>
            </a:ext>
          </a:extLst>
        </xdr:cNvPr>
        <xdr:cNvSpPr txBox="1"/>
      </xdr:nvSpPr>
      <xdr:spPr>
        <a:xfrm>
          <a:off x="1563072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42987E6-EB0F-42D8-992E-FD6422EE37AF}"/>
            </a:ext>
          </a:extLst>
        </xdr:cNvPr>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2D65A0CE-C27F-42B9-BAE1-CC1A1A46F437}"/>
            </a:ext>
          </a:extLst>
        </xdr:cNvPr>
        <xdr:cNvSpPr txBox="1"/>
      </xdr:nvSpPr>
      <xdr:spPr>
        <a:xfrm>
          <a:off x="1563072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D5D89A15-527E-4A86-B761-B12028C61898}"/>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42FCC98D-B6A8-4C2E-AE27-2E08D3C659BA}"/>
            </a:ext>
          </a:extLst>
        </xdr:cNvPr>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F21F1454-A9E2-49E1-BAAF-1AA2E2E0B86B}"/>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82C146B3-18F0-4537-AF3F-1DA0947C7041}"/>
            </a:ext>
          </a:extLst>
        </xdr:cNvPr>
        <xdr:cNvCxnSpPr/>
      </xdr:nvCxnSpPr>
      <xdr:spPr>
        <a:xfrm flipV="1">
          <a:off x="19507835" y="11719014"/>
          <a:ext cx="1269"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4ECF15F0-47B1-4D3A-84FB-E6CC5F0E1F43}"/>
            </a:ext>
          </a:extLst>
        </xdr:cNvPr>
        <xdr:cNvSpPr txBox="1"/>
      </xdr:nvSpPr>
      <xdr:spPr>
        <a:xfrm>
          <a:off x="19560540" y="131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66CFA695-2FD8-4A7F-A2E1-603E0AC34620}"/>
            </a:ext>
          </a:extLst>
        </xdr:cNvPr>
        <xdr:cNvCxnSpPr/>
      </xdr:nvCxnSpPr>
      <xdr:spPr>
        <a:xfrm>
          <a:off x="19443700" y="131435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7D18670A-1CEF-4669-9BA0-FC216D2672E2}"/>
            </a:ext>
          </a:extLst>
        </xdr:cNvPr>
        <xdr:cNvSpPr txBox="1"/>
      </xdr:nvSpPr>
      <xdr:spPr>
        <a:xfrm>
          <a:off x="19560540" y="114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BA6D1C17-7853-4999-A0F7-7DF5507E97AE}"/>
            </a:ext>
          </a:extLst>
        </xdr:cNvPr>
        <xdr:cNvCxnSpPr/>
      </xdr:nvCxnSpPr>
      <xdr:spPr>
        <a:xfrm>
          <a:off x="19443700" y="11719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62776</xdr:rowOff>
    </xdr:from>
    <xdr:to>
      <xdr:col>116</xdr:col>
      <xdr:colOff>63500</xdr:colOff>
      <xdr:row>71</xdr:row>
      <xdr:rowOff>123127</xdr:rowOff>
    </xdr:to>
    <xdr:cxnSp macro="">
      <xdr:nvCxnSpPr>
        <xdr:cNvPr id="854" name="直線コネクタ 853">
          <a:extLst>
            <a:ext uri="{FF2B5EF4-FFF2-40B4-BE49-F238E27FC236}">
              <a16:creationId xmlns:a16="http://schemas.microsoft.com/office/drawing/2014/main" id="{62CD2154-089F-4ECE-A56C-3E00F26941BC}"/>
            </a:ext>
          </a:extLst>
        </xdr:cNvPr>
        <xdr:cNvCxnSpPr/>
      </xdr:nvCxnSpPr>
      <xdr:spPr>
        <a:xfrm flipV="1">
          <a:off x="18778220" y="11965216"/>
          <a:ext cx="73152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a:extLst>
            <a:ext uri="{FF2B5EF4-FFF2-40B4-BE49-F238E27FC236}">
              <a16:creationId xmlns:a16="http://schemas.microsoft.com/office/drawing/2014/main" id="{C281EC99-BAB8-439C-9046-000239E489CF}"/>
            </a:ext>
          </a:extLst>
        </xdr:cNvPr>
        <xdr:cNvSpPr txBox="1"/>
      </xdr:nvSpPr>
      <xdr:spPr>
        <a:xfrm>
          <a:off x="19560540" y="12374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CD3E861F-60D2-4663-BC12-708BBD0C768A}"/>
            </a:ext>
          </a:extLst>
        </xdr:cNvPr>
        <xdr:cNvSpPr/>
      </xdr:nvSpPr>
      <xdr:spPr>
        <a:xfrm>
          <a:off x="19458940" y="12396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123127</xdr:rowOff>
    </xdr:from>
    <xdr:to>
      <xdr:col>111</xdr:col>
      <xdr:colOff>177800</xdr:colOff>
      <xdr:row>72</xdr:row>
      <xdr:rowOff>56109</xdr:rowOff>
    </xdr:to>
    <xdr:cxnSp macro="">
      <xdr:nvCxnSpPr>
        <xdr:cNvPr id="857" name="直線コネクタ 856">
          <a:extLst>
            <a:ext uri="{FF2B5EF4-FFF2-40B4-BE49-F238E27FC236}">
              <a16:creationId xmlns:a16="http://schemas.microsoft.com/office/drawing/2014/main" id="{87AEF72D-30EB-42D8-9639-742324AD033F}"/>
            </a:ext>
          </a:extLst>
        </xdr:cNvPr>
        <xdr:cNvCxnSpPr/>
      </xdr:nvCxnSpPr>
      <xdr:spPr>
        <a:xfrm flipV="1">
          <a:off x="17988280" y="12025567"/>
          <a:ext cx="78994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65C18F4C-7E2A-4589-8EF1-4B3E736C98F7}"/>
            </a:ext>
          </a:extLst>
        </xdr:cNvPr>
        <xdr:cNvSpPr/>
      </xdr:nvSpPr>
      <xdr:spPr>
        <a:xfrm>
          <a:off x="18735040" y="12175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a:extLst>
            <a:ext uri="{FF2B5EF4-FFF2-40B4-BE49-F238E27FC236}">
              <a16:creationId xmlns:a16="http://schemas.microsoft.com/office/drawing/2014/main" id="{146D092A-9578-4B76-A6AC-1F19AFE34DF5}"/>
            </a:ext>
          </a:extLst>
        </xdr:cNvPr>
        <xdr:cNvSpPr txBox="1"/>
      </xdr:nvSpPr>
      <xdr:spPr>
        <a:xfrm>
          <a:off x="18541511" y="122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56070</xdr:rowOff>
    </xdr:from>
    <xdr:to>
      <xdr:col>107</xdr:col>
      <xdr:colOff>50800</xdr:colOff>
      <xdr:row>72</xdr:row>
      <xdr:rowOff>56109</xdr:rowOff>
    </xdr:to>
    <xdr:cxnSp macro="">
      <xdr:nvCxnSpPr>
        <xdr:cNvPr id="860" name="直線コネクタ 859">
          <a:extLst>
            <a:ext uri="{FF2B5EF4-FFF2-40B4-BE49-F238E27FC236}">
              <a16:creationId xmlns:a16="http://schemas.microsoft.com/office/drawing/2014/main" id="{8A2F8AA4-A788-431E-8C25-D9D5EA167641}"/>
            </a:ext>
          </a:extLst>
        </xdr:cNvPr>
        <xdr:cNvCxnSpPr/>
      </xdr:nvCxnSpPr>
      <xdr:spPr>
        <a:xfrm>
          <a:off x="17213580" y="11958510"/>
          <a:ext cx="774700" cy="16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A6632CC3-573B-45CC-A388-B19F2F2B17EB}"/>
            </a:ext>
          </a:extLst>
        </xdr:cNvPr>
        <xdr:cNvSpPr/>
      </xdr:nvSpPr>
      <xdr:spPr>
        <a:xfrm>
          <a:off x="17937480" y="12170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a:extLst>
            <a:ext uri="{FF2B5EF4-FFF2-40B4-BE49-F238E27FC236}">
              <a16:creationId xmlns:a16="http://schemas.microsoft.com/office/drawing/2014/main" id="{7504D95A-FD10-4719-9E66-7B2F6F6AAF15}"/>
            </a:ext>
          </a:extLst>
        </xdr:cNvPr>
        <xdr:cNvSpPr txBox="1"/>
      </xdr:nvSpPr>
      <xdr:spPr>
        <a:xfrm>
          <a:off x="17766811" y="122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21361</xdr:rowOff>
    </xdr:from>
    <xdr:to>
      <xdr:col>102</xdr:col>
      <xdr:colOff>114300</xdr:colOff>
      <xdr:row>71</xdr:row>
      <xdr:rowOff>56070</xdr:rowOff>
    </xdr:to>
    <xdr:cxnSp macro="">
      <xdr:nvCxnSpPr>
        <xdr:cNvPr id="863" name="直線コネクタ 862">
          <a:extLst>
            <a:ext uri="{FF2B5EF4-FFF2-40B4-BE49-F238E27FC236}">
              <a16:creationId xmlns:a16="http://schemas.microsoft.com/office/drawing/2014/main" id="{6AC67828-DF1F-4E40-B75A-23EE50EB4D0C}"/>
            </a:ext>
          </a:extLst>
        </xdr:cNvPr>
        <xdr:cNvCxnSpPr/>
      </xdr:nvCxnSpPr>
      <xdr:spPr>
        <a:xfrm>
          <a:off x="16431260" y="11923801"/>
          <a:ext cx="78232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EB22F95F-C091-40A5-9E19-72E47999B438}"/>
            </a:ext>
          </a:extLst>
        </xdr:cNvPr>
        <xdr:cNvSpPr/>
      </xdr:nvSpPr>
      <xdr:spPr>
        <a:xfrm>
          <a:off x="17162780" y="121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a:extLst>
            <a:ext uri="{FF2B5EF4-FFF2-40B4-BE49-F238E27FC236}">
              <a16:creationId xmlns:a16="http://schemas.microsoft.com/office/drawing/2014/main" id="{A058FD5F-4B78-42A8-B3C9-DAD7F5DB1F18}"/>
            </a:ext>
          </a:extLst>
        </xdr:cNvPr>
        <xdr:cNvSpPr txBox="1"/>
      </xdr:nvSpPr>
      <xdr:spPr>
        <a:xfrm>
          <a:off x="16969251" y="122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3A3CF906-B2F4-45F1-AE94-6D4096FA61F8}"/>
            </a:ext>
          </a:extLst>
        </xdr:cNvPr>
        <xdr:cNvSpPr/>
      </xdr:nvSpPr>
      <xdr:spPr>
        <a:xfrm>
          <a:off x="16388080" y="120944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a:extLst>
            <a:ext uri="{FF2B5EF4-FFF2-40B4-BE49-F238E27FC236}">
              <a16:creationId xmlns:a16="http://schemas.microsoft.com/office/drawing/2014/main" id="{51CBF317-5390-4A1D-B86F-4A3222BAECBA}"/>
            </a:ext>
          </a:extLst>
        </xdr:cNvPr>
        <xdr:cNvSpPr txBox="1"/>
      </xdr:nvSpPr>
      <xdr:spPr>
        <a:xfrm>
          <a:off x="16194551" y="121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19DB2655-DD21-4415-86B8-69E60B8EDE9C}"/>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AD111B3A-CE28-4215-8602-7019F580BB6B}"/>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78B46551-3EBF-47F0-BCF5-7B76A2AB8328}"/>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93FA5373-BA67-4663-AD42-3E202405B180}"/>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B2E6B441-0BC3-454F-ABB8-71432A8E32A1}"/>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11976</xdr:rowOff>
    </xdr:from>
    <xdr:to>
      <xdr:col>116</xdr:col>
      <xdr:colOff>114300</xdr:colOff>
      <xdr:row>71</xdr:row>
      <xdr:rowOff>113576</xdr:rowOff>
    </xdr:to>
    <xdr:sp macro="" textlink="">
      <xdr:nvSpPr>
        <xdr:cNvPr id="873" name="楕円 872">
          <a:extLst>
            <a:ext uri="{FF2B5EF4-FFF2-40B4-BE49-F238E27FC236}">
              <a16:creationId xmlns:a16="http://schemas.microsoft.com/office/drawing/2014/main" id="{9C2687BA-BE1D-4B11-9FAE-7FAC13DD0ED8}"/>
            </a:ext>
          </a:extLst>
        </xdr:cNvPr>
        <xdr:cNvSpPr/>
      </xdr:nvSpPr>
      <xdr:spPr>
        <a:xfrm>
          <a:off x="19458940" y="119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34853</xdr:rowOff>
    </xdr:from>
    <xdr:ext cx="534377" cy="259045"/>
    <xdr:sp macro="" textlink="">
      <xdr:nvSpPr>
        <xdr:cNvPr id="874" name="繰出金該当値テキスト">
          <a:extLst>
            <a:ext uri="{FF2B5EF4-FFF2-40B4-BE49-F238E27FC236}">
              <a16:creationId xmlns:a16="http://schemas.microsoft.com/office/drawing/2014/main" id="{1533E127-B29E-4A10-BEAB-A7A3A6B3796E}"/>
            </a:ext>
          </a:extLst>
        </xdr:cNvPr>
        <xdr:cNvSpPr txBox="1"/>
      </xdr:nvSpPr>
      <xdr:spPr>
        <a:xfrm>
          <a:off x="19560540" y="117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72327</xdr:rowOff>
    </xdr:from>
    <xdr:to>
      <xdr:col>112</xdr:col>
      <xdr:colOff>38100</xdr:colOff>
      <xdr:row>72</xdr:row>
      <xdr:rowOff>2477</xdr:rowOff>
    </xdr:to>
    <xdr:sp macro="" textlink="">
      <xdr:nvSpPr>
        <xdr:cNvPr id="875" name="楕円 874">
          <a:extLst>
            <a:ext uri="{FF2B5EF4-FFF2-40B4-BE49-F238E27FC236}">
              <a16:creationId xmlns:a16="http://schemas.microsoft.com/office/drawing/2014/main" id="{72AD292F-331C-4B35-A00F-805EF74F912C}"/>
            </a:ext>
          </a:extLst>
        </xdr:cNvPr>
        <xdr:cNvSpPr/>
      </xdr:nvSpPr>
      <xdr:spPr>
        <a:xfrm>
          <a:off x="18735040" y="11974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19004</xdr:rowOff>
    </xdr:from>
    <xdr:ext cx="534377" cy="259045"/>
    <xdr:sp macro="" textlink="">
      <xdr:nvSpPr>
        <xdr:cNvPr id="876" name="テキスト ボックス 875">
          <a:extLst>
            <a:ext uri="{FF2B5EF4-FFF2-40B4-BE49-F238E27FC236}">
              <a16:creationId xmlns:a16="http://schemas.microsoft.com/office/drawing/2014/main" id="{D315A931-7D7B-48DB-8483-8337A8B8110E}"/>
            </a:ext>
          </a:extLst>
        </xdr:cNvPr>
        <xdr:cNvSpPr txBox="1"/>
      </xdr:nvSpPr>
      <xdr:spPr>
        <a:xfrm>
          <a:off x="18541511" y="1175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5309</xdr:rowOff>
    </xdr:from>
    <xdr:to>
      <xdr:col>107</xdr:col>
      <xdr:colOff>101600</xdr:colOff>
      <xdr:row>72</xdr:row>
      <xdr:rowOff>106909</xdr:rowOff>
    </xdr:to>
    <xdr:sp macro="" textlink="">
      <xdr:nvSpPr>
        <xdr:cNvPr id="877" name="楕円 876">
          <a:extLst>
            <a:ext uri="{FF2B5EF4-FFF2-40B4-BE49-F238E27FC236}">
              <a16:creationId xmlns:a16="http://schemas.microsoft.com/office/drawing/2014/main" id="{43069005-4561-41D7-A1FB-2C91409536F6}"/>
            </a:ext>
          </a:extLst>
        </xdr:cNvPr>
        <xdr:cNvSpPr/>
      </xdr:nvSpPr>
      <xdr:spPr>
        <a:xfrm>
          <a:off x="17937480" y="120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123436</xdr:rowOff>
    </xdr:from>
    <xdr:ext cx="534377" cy="259045"/>
    <xdr:sp macro="" textlink="">
      <xdr:nvSpPr>
        <xdr:cNvPr id="878" name="テキスト ボックス 877">
          <a:extLst>
            <a:ext uri="{FF2B5EF4-FFF2-40B4-BE49-F238E27FC236}">
              <a16:creationId xmlns:a16="http://schemas.microsoft.com/office/drawing/2014/main" id="{3DD22DF0-4EAB-45D2-BAE6-29095401F1FC}"/>
            </a:ext>
          </a:extLst>
        </xdr:cNvPr>
        <xdr:cNvSpPr txBox="1"/>
      </xdr:nvSpPr>
      <xdr:spPr>
        <a:xfrm>
          <a:off x="17766811" y="118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5270</xdr:rowOff>
    </xdr:from>
    <xdr:to>
      <xdr:col>102</xdr:col>
      <xdr:colOff>165100</xdr:colOff>
      <xdr:row>71</xdr:row>
      <xdr:rowOff>106870</xdr:rowOff>
    </xdr:to>
    <xdr:sp macro="" textlink="">
      <xdr:nvSpPr>
        <xdr:cNvPr id="879" name="楕円 878">
          <a:extLst>
            <a:ext uri="{FF2B5EF4-FFF2-40B4-BE49-F238E27FC236}">
              <a16:creationId xmlns:a16="http://schemas.microsoft.com/office/drawing/2014/main" id="{1466C3EE-7EBD-4CAB-8974-1DFA778AC844}"/>
            </a:ext>
          </a:extLst>
        </xdr:cNvPr>
        <xdr:cNvSpPr/>
      </xdr:nvSpPr>
      <xdr:spPr>
        <a:xfrm>
          <a:off x="17162780" y="119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123397</xdr:rowOff>
    </xdr:from>
    <xdr:ext cx="534377" cy="259045"/>
    <xdr:sp macro="" textlink="">
      <xdr:nvSpPr>
        <xdr:cNvPr id="880" name="テキスト ボックス 879">
          <a:extLst>
            <a:ext uri="{FF2B5EF4-FFF2-40B4-BE49-F238E27FC236}">
              <a16:creationId xmlns:a16="http://schemas.microsoft.com/office/drawing/2014/main" id="{76ABF4AF-4D14-4A46-A757-679655BAAA29}"/>
            </a:ext>
          </a:extLst>
        </xdr:cNvPr>
        <xdr:cNvSpPr txBox="1"/>
      </xdr:nvSpPr>
      <xdr:spPr>
        <a:xfrm>
          <a:off x="16969251" y="116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142011</xdr:rowOff>
    </xdr:from>
    <xdr:to>
      <xdr:col>98</xdr:col>
      <xdr:colOff>38100</xdr:colOff>
      <xdr:row>71</xdr:row>
      <xdr:rowOff>72161</xdr:rowOff>
    </xdr:to>
    <xdr:sp macro="" textlink="">
      <xdr:nvSpPr>
        <xdr:cNvPr id="881" name="楕円 880">
          <a:extLst>
            <a:ext uri="{FF2B5EF4-FFF2-40B4-BE49-F238E27FC236}">
              <a16:creationId xmlns:a16="http://schemas.microsoft.com/office/drawing/2014/main" id="{323D66AC-D399-4A0B-83D0-1EC5CA435335}"/>
            </a:ext>
          </a:extLst>
        </xdr:cNvPr>
        <xdr:cNvSpPr/>
      </xdr:nvSpPr>
      <xdr:spPr>
        <a:xfrm>
          <a:off x="16388080" y="11876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88688</xdr:rowOff>
    </xdr:from>
    <xdr:ext cx="534377" cy="259045"/>
    <xdr:sp macro="" textlink="">
      <xdr:nvSpPr>
        <xdr:cNvPr id="882" name="テキスト ボックス 881">
          <a:extLst>
            <a:ext uri="{FF2B5EF4-FFF2-40B4-BE49-F238E27FC236}">
              <a16:creationId xmlns:a16="http://schemas.microsoft.com/office/drawing/2014/main" id="{03A1CC5E-67F9-4C7C-8CED-53446FC7C570}"/>
            </a:ext>
          </a:extLst>
        </xdr:cNvPr>
        <xdr:cNvSpPr txBox="1"/>
      </xdr:nvSpPr>
      <xdr:spPr>
        <a:xfrm>
          <a:off x="16194551" y="116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E2353781-0DFD-437C-A276-41B7C3CF5E67}"/>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B56656A1-7A72-45EE-A5B1-965034BFD73A}"/>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A44302F8-9ACC-4DF5-8481-DA5840178AD4}"/>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78D1CC08-3BE8-476C-B4E2-3E66E6D1CC26}"/>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DFD52E78-0460-4973-9A98-20E9D6EB1823}"/>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2EF67CF7-17D0-44FC-9ABF-D8F5BC4040DD}"/>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ADF97C23-9C65-46F5-9057-72194677B86B}"/>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21C47D4B-BCF2-4B37-8BA1-A5E5C94856A5}"/>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2D412CEC-1C7B-45DB-861B-32AF11E98BA3}"/>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B9C8D43F-90C4-4ABC-A135-DE3620CDE0BC}"/>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F00C46B9-0FEE-4FAA-BAD3-92428467E758}"/>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4975911C-4965-4C50-83B1-D1A31981F36B}"/>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15A794B6-DAF3-489A-A8A2-7B76CD478F98}"/>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E137623F-9BF9-484C-A3D8-3C469A4C9CA5}"/>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EE000DC7-B430-4FE0-B536-873CFC8053ED}"/>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3FA8B791-2E21-4004-BEFC-93D2748CA422}"/>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BF12F463-A3D3-4C44-A5FC-9BD6236A7C44}"/>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12B779FF-E167-4D15-838F-6E5986F82C35}"/>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C58CFAD3-CCCC-4860-8967-128F57DD532A}"/>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12825478-0A8D-4230-87F2-A61D4CDE3794}"/>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7E87BE50-E8A4-48DC-B1CE-B4716E54DD90}"/>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6AE48396-68E2-4C96-AC26-F89382F3589A}"/>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78CC5E24-5648-42EA-A4B6-4D95857215C2}"/>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B6E40133-9A06-417E-AD59-F5F717DEDB8C}"/>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F18F8BC9-67F7-42BD-B832-655090862AD9}"/>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8C14BE14-655A-4A07-884F-E56107BC3E52}"/>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9BB7920C-A54B-4228-AC96-B34A18BFD1F6}"/>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D73EB8D4-FFBB-4368-9CD2-7032AD114284}"/>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3D0CB291-C9B5-4FEE-825A-58BC204A230B}"/>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7BE694D6-FE73-4CBE-9DE7-EE68C3304E49}"/>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7CAEBCC2-42A6-40BF-BE9F-DF1033C1DDB4}"/>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FDC3205D-FD81-4034-B290-737AE22637F5}"/>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90DA0310-7737-40D5-A27E-55902B849E31}"/>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540679F5-2172-46F7-A540-D8AADAB15739}"/>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F6654607-1BEF-4E88-95B0-D5E28B3A497D}"/>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4B4F3377-2ABE-49E6-8267-54FC58503A78}"/>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C12E84BB-6F1B-4EBD-A3F0-B3CBAEA63F70}"/>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9E3BCE4-9E90-4867-8E15-9B5A7B460F3E}"/>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9C9AF61B-CA22-44A6-9D18-2696B96AA0F9}"/>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4B293E57-C437-42ED-B0EF-6A7B6DE8F363}"/>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1976975C-1280-4311-8BFC-A895ED224597}"/>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8F5BDA8C-7D84-45DD-B492-6ACE86F626F7}"/>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D3C89C53-7F60-4562-9283-40E1E85907B1}"/>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1F07EF00-9C8B-43BD-8EF5-7C33E4054E72}"/>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31D30A19-66DA-4835-AE84-65ACA1D70D41}"/>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593DC013-1093-4065-B7CA-C2F3FB4CA462}"/>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2A2B4ACA-365C-49D1-80C3-496C1EF2CEFC}"/>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267F2B1C-5ABF-431B-B31B-D881F4DF0FA8}"/>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18C178E8-62C0-4EF4-A880-C00C364EB1B7}"/>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5001F50-ADE8-48E8-A299-764AEF1530B1}"/>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BD1C6C90-5627-4128-B052-30D0684E1AE7}"/>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A47EDAC4-FCAA-4145-9DC0-DDEA960F7EBC}"/>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110,231</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11,006</a:t>
          </a:r>
          <a:r>
            <a:rPr kumimoji="1" lang="ja-JP" altLang="en-US" sz="1200">
              <a:latin typeface="ＭＳ Ｐゴシック" panose="020B0600070205080204" pitchFamily="50" charset="-128"/>
              <a:ea typeface="ＭＳ Ｐゴシック" panose="020B0600070205080204" pitchFamily="50" charset="-128"/>
            </a:rPr>
            <a:t>円の増加となっている。これは、令和２年度からの会計年度任用職員制度の開始に伴い臨時職員賃金等が会計年度任用職員報酬及び期末手当等に変更となったことによるもので、類似団体と比較して高い水準にあるのは、和歌山県全域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％、県内１位の広大な面積を有しており、旧町村単位に４つの行政局を配置していることなどから、人口当たりの職員数が多いことが主な要因である。</a:t>
          </a:r>
        </a:p>
        <a:p>
          <a:r>
            <a:rPr kumimoji="1" lang="ja-JP" altLang="en-US" sz="1200">
              <a:latin typeface="ＭＳ Ｐゴシック" panose="020B0600070205080204" pitchFamily="50" charset="-128"/>
              <a:ea typeface="ＭＳ Ｐゴシック" panose="020B0600070205080204" pitchFamily="50" charset="-128"/>
            </a:rPr>
            <a:t>　物件費は、住民一人当たり</a:t>
          </a:r>
          <a:r>
            <a:rPr kumimoji="1" lang="en-US" altLang="ja-JP" sz="1200">
              <a:latin typeface="ＭＳ Ｐゴシック" panose="020B0600070205080204" pitchFamily="50" charset="-128"/>
              <a:ea typeface="ＭＳ Ｐゴシック" panose="020B0600070205080204" pitchFamily="50" charset="-128"/>
            </a:rPr>
            <a:t>89,932</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8,628</a:t>
          </a:r>
          <a:r>
            <a:rPr kumimoji="1" lang="ja-JP" altLang="en-US" sz="1200">
              <a:latin typeface="ＭＳ Ｐゴシック" panose="020B0600070205080204" pitchFamily="50" charset="-128"/>
              <a:ea typeface="ＭＳ Ｐゴシック" panose="020B0600070205080204" pitchFamily="50" charset="-128"/>
            </a:rPr>
            <a:t>円の増加となっている。これは、新型コロナウイルス感染症対策として実施した商品券事業費の皆増や、ＧＩＧＡスクール構想に係るタブレット端末購入費の皆増などが主な要因である。</a:t>
          </a:r>
        </a:p>
        <a:p>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164,221</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111,560</a:t>
          </a:r>
          <a:r>
            <a:rPr kumimoji="1" lang="ja-JP" altLang="en-US" sz="1200">
              <a:latin typeface="ＭＳ Ｐゴシック" panose="020B0600070205080204" pitchFamily="50" charset="-128"/>
              <a:ea typeface="ＭＳ Ｐゴシック" panose="020B0600070205080204" pitchFamily="50" charset="-128"/>
            </a:rPr>
            <a:t>円の増加となっている。これは、特別定額給付金の皆増や紀南広域廃棄物最終処分場整備に伴う一部事務組合負担金の増加などが主な要因である。</a:t>
          </a:r>
        </a:p>
        <a:p>
          <a:r>
            <a:rPr kumimoji="1" lang="ja-JP" altLang="en-US" sz="12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109,194</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36,104</a:t>
          </a:r>
          <a:r>
            <a:rPr kumimoji="1" lang="ja-JP" altLang="en-US" sz="1200">
              <a:latin typeface="ＭＳ Ｐゴシック" panose="020B0600070205080204" pitchFamily="50" charset="-128"/>
              <a:ea typeface="ＭＳ Ｐゴシック" panose="020B0600070205080204" pitchFamily="50" charset="-128"/>
            </a:rPr>
            <a:t>円の増加となっている。これは、庁舎整備事業、津波避難タワー整備事業及び扇ヶ浜公園整備事業などの大型事業の事業費増加が主な要因である。</a:t>
          </a:r>
        </a:p>
        <a:p>
          <a:r>
            <a:rPr kumimoji="1" lang="ja-JP" altLang="en-US" sz="1200">
              <a:latin typeface="ＭＳ Ｐゴシック" panose="020B0600070205080204" pitchFamily="50" charset="-128"/>
              <a:ea typeface="ＭＳ Ｐゴシック" panose="020B0600070205080204" pitchFamily="50" charset="-128"/>
            </a:rPr>
            <a:t>　貸付金は、住民一人当たり</a:t>
          </a:r>
          <a:r>
            <a:rPr kumimoji="1" lang="en-US" altLang="ja-JP" sz="1200">
              <a:latin typeface="ＭＳ Ｐゴシック" panose="020B0600070205080204" pitchFamily="50" charset="-128"/>
              <a:ea typeface="ＭＳ Ｐゴシック" panose="020B0600070205080204" pitchFamily="50" charset="-128"/>
            </a:rPr>
            <a:t>21,103</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1,311</a:t>
          </a:r>
          <a:r>
            <a:rPr kumimoji="1" lang="ja-JP" altLang="en-US" sz="1200">
              <a:latin typeface="ＭＳ Ｐゴシック" panose="020B0600070205080204" pitchFamily="50" charset="-128"/>
              <a:ea typeface="ＭＳ Ｐゴシック" panose="020B0600070205080204" pitchFamily="50" charset="-128"/>
            </a:rPr>
            <a:t>円の減少となっている。これは、季楽里龍神の運営資金に係る（一財）龍神村開発公社への貸付金が皆増となったものの、田辺市土地開発公社への貸付金が減少したことが主な要因である。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493A33-D44C-4814-8B88-D1B237CC14D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4B992BD-3AB8-4A17-A91D-13EC88745926}"/>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7D3459F-A2BF-46D9-A9E1-F2C45C83194E}"/>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1FDD77C-47B1-4AAE-9E3C-FBEF3A842EB3}"/>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7376869-77BF-47B6-A248-2B25011946B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8EF6C8-E375-4E00-8937-A935FEDAD1E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F902B2-5AFB-468C-B4AA-BB8DAC0F6B4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41CE7E-123E-423D-9C49-AC93C510260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2021D9-8407-41CB-9ECD-1124DF328B6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2A1C993-6843-407B-8DBE-7B0741D233B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7104A2-0C08-468D-AD1E-80202E9FC12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203C21-4772-49AA-BB16-C9CE07570CA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14964D-CBF0-4EC6-B0DE-658323A935C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A00E11-592D-4E28-A730-A2CB54DA0A5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25685B-83FE-4D83-AE0A-0A53809D089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D2A7E29-A100-49CB-8492-3C86982570BF}"/>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AADA73D-A3BA-488A-A849-EC1AFA3C141D}"/>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8B4020F-1CDE-48DE-93CC-7D68FF6A1B8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0D9C01D-E1CC-4CAC-9CC0-A91783C727BC}"/>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96DB42-DA70-46A2-8D9A-8A3BF1EDFF6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93D8322-54BC-45DA-93C3-A183E003FEC2}"/>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85901B2-6110-4875-A574-BF1E5D7CCEB2}"/>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30C3C2C-DCF7-432C-B695-9556B91DE25C}"/>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1EC3297-6BF8-4820-B9A9-5B81DA83C982}"/>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15CE3A-3637-4EBD-8ED0-B3B0F2AA33B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BB60857-0A64-494E-BF0D-C3AAA3021DAD}"/>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FABA3E-EA6E-4664-8AB6-0ACE5359386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86783D8-D389-4E10-A081-F070177B4237}"/>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27D84EE-2B32-4FF5-8018-103D8853DB1C}"/>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6C8CB26-69A0-4233-A670-85CDB139CDE2}"/>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847034B-EBBB-4A31-B40C-BF8F7EA9EED5}"/>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99241B5-AA00-4C3D-B37E-E117AA4BF564}"/>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E9EE57E-CF9C-4F46-B074-30A5959F2504}"/>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481511D-4513-4590-BCD5-928016BEA742}"/>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AA509F4-BE82-4B0F-9833-2EF4437C33AA}"/>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E6389F9-6700-45B2-820F-D6F8D8DE9B96}"/>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6F4F8A3-FFF0-4D15-88AF-B6EAED3EED6E}"/>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1A760E8-EF40-417E-A8FE-FE8C046DD459}"/>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CCDFC07-9F5B-4352-B1B1-C923146473F5}"/>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2087A5F-CDAE-41E3-8DA6-CCC7C7D2CBDA}"/>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B9B98B2-1DC4-4D66-AFFC-430D7316C668}"/>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B1CDE3D9-CF29-4520-AF16-B5625E406641}"/>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E0691027-7B9E-4BA4-83B3-76E058A96B53}"/>
            </a:ext>
          </a:extLst>
        </xdr:cNvPr>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409E54E4-9565-4586-93BA-AD58E43FA22B}"/>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5BF1F1A7-2AEC-47E5-BB3F-113259751499}"/>
            </a:ext>
          </a:extLst>
        </xdr:cNvPr>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C8CAD64D-99C8-43FA-8F46-97A1E6C4A4DF}"/>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50860D28-655F-442D-93F4-5F1DDB79641C}"/>
            </a:ext>
          </a:extLst>
        </xdr:cNvPr>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283C7840-09E7-4B46-A4EC-3C973C8E6F32}"/>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624DC217-E53D-4B3D-B5E8-666873B35551}"/>
            </a:ext>
          </a:extLst>
        </xdr:cNvPr>
        <xdr:cNvSpPr txBox="1"/>
      </xdr:nvSpPr>
      <xdr:spPr>
        <a:xfrm>
          <a:off x="27196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C3B9922B-6FDE-48E1-93C4-0E9BA30A3791}"/>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21BA4F1E-9EF4-4CC9-9642-E70938122FB9}"/>
            </a:ext>
          </a:extLst>
        </xdr:cNvPr>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4B769DD3-A1DE-4A26-8740-6AF94FF7895C}"/>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881B0B75-783D-4230-BFBA-EB09C9ECC6B1}"/>
            </a:ext>
          </a:extLst>
        </xdr:cNvPr>
        <xdr:cNvCxnSpPr/>
      </xdr:nvCxnSpPr>
      <xdr:spPr>
        <a:xfrm flipV="1">
          <a:off x="4084955" y="5113122"/>
          <a:ext cx="1270" cy="122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2F02502B-3011-4AEC-A972-76CCD448A332}"/>
            </a:ext>
          </a:extLst>
        </xdr:cNvPr>
        <xdr:cNvSpPr txBox="1"/>
      </xdr:nvSpPr>
      <xdr:spPr>
        <a:xfrm>
          <a:off x="4137660" y="63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5831B6B3-608A-4A89-86A3-00380446B384}"/>
            </a:ext>
          </a:extLst>
        </xdr:cNvPr>
        <xdr:cNvCxnSpPr/>
      </xdr:nvCxnSpPr>
      <xdr:spPr>
        <a:xfrm>
          <a:off x="4020820" y="6335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4A86D8DD-AA7A-41DE-B860-66B73539786D}"/>
            </a:ext>
          </a:extLst>
        </xdr:cNvPr>
        <xdr:cNvSpPr txBox="1"/>
      </xdr:nvSpPr>
      <xdr:spPr>
        <a:xfrm>
          <a:off x="4137660" y="489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2BE8EF0C-9889-4AC6-8D60-CC94F3050940}"/>
            </a:ext>
          </a:extLst>
        </xdr:cNvPr>
        <xdr:cNvCxnSpPr/>
      </xdr:nvCxnSpPr>
      <xdr:spPr>
        <a:xfrm>
          <a:off x="4020820" y="5113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20828</xdr:rowOff>
    </xdr:from>
    <xdr:to>
      <xdr:col>24</xdr:col>
      <xdr:colOff>63500</xdr:colOff>
      <xdr:row>34</xdr:row>
      <xdr:rowOff>56490</xdr:rowOff>
    </xdr:to>
    <xdr:cxnSp macro="">
      <xdr:nvCxnSpPr>
        <xdr:cNvPr id="59" name="直線コネクタ 58">
          <a:extLst>
            <a:ext uri="{FF2B5EF4-FFF2-40B4-BE49-F238E27FC236}">
              <a16:creationId xmlns:a16="http://schemas.microsoft.com/office/drawing/2014/main" id="{AA9423E5-BCB9-4EFA-8F64-3C32D5F3D08D}"/>
            </a:ext>
          </a:extLst>
        </xdr:cNvPr>
        <xdr:cNvCxnSpPr/>
      </xdr:nvCxnSpPr>
      <xdr:spPr>
        <a:xfrm>
          <a:off x="3355340" y="5720588"/>
          <a:ext cx="73152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59D2D1B8-FD3D-4448-B371-BD0DD19B64EA}"/>
            </a:ext>
          </a:extLst>
        </xdr:cNvPr>
        <xdr:cNvSpPr txBox="1"/>
      </xdr:nvSpPr>
      <xdr:spPr>
        <a:xfrm>
          <a:off x="4137660" y="5819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528D69DA-37CC-4F1C-8D19-B01CDF623BA0}"/>
            </a:ext>
          </a:extLst>
        </xdr:cNvPr>
        <xdr:cNvSpPr/>
      </xdr:nvSpPr>
      <xdr:spPr>
        <a:xfrm>
          <a:off x="4036060" y="5841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20828</xdr:rowOff>
    </xdr:from>
    <xdr:to>
      <xdr:col>19</xdr:col>
      <xdr:colOff>177800</xdr:colOff>
      <xdr:row>34</xdr:row>
      <xdr:rowOff>36830</xdr:rowOff>
    </xdr:to>
    <xdr:cxnSp macro="">
      <xdr:nvCxnSpPr>
        <xdr:cNvPr id="62" name="直線コネクタ 61">
          <a:extLst>
            <a:ext uri="{FF2B5EF4-FFF2-40B4-BE49-F238E27FC236}">
              <a16:creationId xmlns:a16="http://schemas.microsoft.com/office/drawing/2014/main" id="{C3C8F9E2-EAF8-4EFA-B005-30B49A0CF689}"/>
            </a:ext>
          </a:extLst>
        </xdr:cNvPr>
        <xdr:cNvCxnSpPr/>
      </xdr:nvCxnSpPr>
      <xdr:spPr>
        <a:xfrm flipV="1">
          <a:off x="2565400" y="5720588"/>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6B7D615E-913D-49CA-B8E1-50F90E4E3303}"/>
            </a:ext>
          </a:extLst>
        </xdr:cNvPr>
        <xdr:cNvSpPr/>
      </xdr:nvSpPr>
      <xdr:spPr>
        <a:xfrm>
          <a:off x="3312160" y="5794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9B8FA9D9-D6B0-44BC-B717-E68093C2AA68}"/>
            </a:ext>
          </a:extLst>
        </xdr:cNvPr>
        <xdr:cNvSpPr txBox="1"/>
      </xdr:nvSpPr>
      <xdr:spPr>
        <a:xfrm>
          <a:off x="3150948" y="58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36830</xdr:rowOff>
    </xdr:from>
    <xdr:to>
      <xdr:col>15</xdr:col>
      <xdr:colOff>50800</xdr:colOff>
      <xdr:row>34</xdr:row>
      <xdr:rowOff>83922</xdr:rowOff>
    </xdr:to>
    <xdr:cxnSp macro="">
      <xdr:nvCxnSpPr>
        <xdr:cNvPr id="65" name="直線コネクタ 64">
          <a:extLst>
            <a:ext uri="{FF2B5EF4-FFF2-40B4-BE49-F238E27FC236}">
              <a16:creationId xmlns:a16="http://schemas.microsoft.com/office/drawing/2014/main" id="{8AC6E9A5-AAA0-4693-B3F6-A52EE710FE04}"/>
            </a:ext>
          </a:extLst>
        </xdr:cNvPr>
        <xdr:cNvCxnSpPr/>
      </xdr:nvCxnSpPr>
      <xdr:spPr>
        <a:xfrm flipV="1">
          <a:off x="1790700" y="5736590"/>
          <a:ext cx="7747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808AEDAB-D1A6-47B3-8E7D-A3889DEF6228}"/>
            </a:ext>
          </a:extLst>
        </xdr:cNvPr>
        <xdr:cNvSpPr/>
      </xdr:nvSpPr>
      <xdr:spPr>
        <a:xfrm>
          <a:off x="2514600" y="5783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DEE38D87-1058-452F-82CB-6FC9239AA03A}"/>
            </a:ext>
          </a:extLst>
        </xdr:cNvPr>
        <xdr:cNvSpPr txBox="1"/>
      </xdr:nvSpPr>
      <xdr:spPr>
        <a:xfrm>
          <a:off x="2353388" y="58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83922</xdr:rowOff>
    </xdr:from>
    <xdr:to>
      <xdr:col>10</xdr:col>
      <xdr:colOff>114300</xdr:colOff>
      <xdr:row>34</xdr:row>
      <xdr:rowOff>130556</xdr:rowOff>
    </xdr:to>
    <xdr:cxnSp macro="">
      <xdr:nvCxnSpPr>
        <xdr:cNvPr id="68" name="直線コネクタ 67">
          <a:extLst>
            <a:ext uri="{FF2B5EF4-FFF2-40B4-BE49-F238E27FC236}">
              <a16:creationId xmlns:a16="http://schemas.microsoft.com/office/drawing/2014/main" id="{A3D7B3E7-FA8E-45F9-A640-62975BC02F46}"/>
            </a:ext>
          </a:extLst>
        </xdr:cNvPr>
        <xdr:cNvCxnSpPr/>
      </xdr:nvCxnSpPr>
      <xdr:spPr>
        <a:xfrm flipV="1">
          <a:off x="1008380" y="5783682"/>
          <a:ext cx="78232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D8B9609A-C5F7-4913-A642-A3BFC4B3A0FD}"/>
            </a:ext>
          </a:extLst>
        </xdr:cNvPr>
        <xdr:cNvSpPr/>
      </xdr:nvSpPr>
      <xdr:spPr>
        <a:xfrm>
          <a:off x="1739900" y="5771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DC59C9C0-12F3-4289-A4C5-B666C62745D9}"/>
            </a:ext>
          </a:extLst>
        </xdr:cNvPr>
        <xdr:cNvSpPr txBox="1"/>
      </xdr:nvSpPr>
      <xdr:spPr>
        <a:xfrm>
          <a:off x="1578688" y="58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5F8284E7-025B-438C-9B09-4B0CB5B3E610}"/>
            </a:ext>
          </a:extLst>
        </xdr:cNvPr>
        <xdr:cNvSpPr/>
      </xdr:nvSpPr>
      <xdr:spPr>
        <a:xfrm>
          <a:off x="965200" y="57859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8FF39AAD-9130-4865-B46F-5ACF60748985}"/>
            </a:ext>
          </a:extLst>
        </xdr:cNvPr>
        <xdr:cNvSpPr txBox="1"/>
      </xdr:nvSpPr>
      <xdr:spPr>
        <a:xfrm>
          <a:off x="803988" y="587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8D92062F-621A-4A5C-A0E0-4BDB3BD41124}"/>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A921445-5826-4E97-8271-DAE997105D82}"/>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17E7714-C10E-4733-A6D2-C0EFD0FAFBBB}"/>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A2A137B-CB5C-49B4-BC77-353149982C84}"/>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01B2972-63B1-4221-9EE6-BF23F63C0CE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5690</xdr:rowOff>
    </xdr:from>
    <xdr:to>
      <xdr:col>24</xdr:col>
      <xdr:colOff>114300</xdr:colOff>
      <xdr:row>34</xdr:row>
      <xdr:rowOff>107290</xdr:rowOff>
    </xdr:to>
    <xdr:sp macro="" textlink="">
      <xdr:nvSpPr>
        <xdr:cNvPr id="78" name="楕円 77">
          <a:extLst>
            <a:ext uri="{FF2B5EF4-FFF2-40B4-BE49-F238E27FC236}">
              <a16:creationId xmlns:a16="http://schemas.microsoft.com/office/drawing/2014/main" id="{6745B038-0CC9-4778-90E2-4ABA567EE565}"/>
            </a:ext>
          </a:extLst>
        </xdr:cNvPr>
        <xdr:cNvSpPr/>
      </xdr:nvSpPr>
      <xdr:spPr>
        <a:xfrm>
          <a:off x="4036060" y="57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28567</xdr:rowOff>
    </xdr:from>
    <xdr:ext cx="469744" cy="259045"/>
    <xdr:sp macro="" textlink="">
      <xdr:nvSpPr>
        <xdr:cNvPr id="79" name="議会費該当値テキスト">
          <a:extLst>
            <a:ext uri="{FF2B5EF4-FFF2-40B4-BE49-F238E27FC236}">
              <a16:creationId xmlns:a16="http://schemas.microsoft.com/office/drawing/2014/main" id="{1672E346-8079-4EA7-A782-7B70C53D03EF}"/>
            </a:ext>
          </a:extLst>
        </xdr:cNvPr>
        <xdr:cNvSpPr txBox="1"/>
      </xdr:nvSpPr>
      <xdr:spPr>
        <a:xfrm>
          <a:off x="4137660" y="55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141478</xdr:rowOff>
    </xdr:from>
    <xdr:to>
      <xdr:col>20</xdr:col>
      <xdr:colOff>38100</xdr:colOff>
      <xdr:row>34</xdr:row>
      <xdr:rowOff>71628</xdr:rowOff>
    </xdr:to>
    <xdr:sp macro="" textlink="">
      <xdr:nvSpPr>
        <xdr:cNvPr id="80" name="楕円 79">
          <a:extLst>
            <a:ext uri="{FF2B5EF4-FFF2-40B4-BE49-F238E27FC236}">
              <a16:creationId xmlns:a16="http://schemas.microsoft.com/office/drawing/2014/main" id="{85066055-F452-4B5D-921B-1E9CDC40E4E5}"/>
            </a:ext>
          </a:extLst>
        </xdr:cNvPr>
        <xdr:cNvSpPr/>
      </xdr:nvSpPr>
      <xdr:spPr>
        <a:xfrm>
          <a:off x="3312160" y="5673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88155</xdr:rowOff>
    </xdr:from>
    <xdr:ext cx="469744" cy="259045"/>
    <xdr:sp macro="" textlink="">
      <xdr:nvSpPr>
        <xdr:cNvPr id="81" name="テキスト ボックス 80">
          <a:extLst>
            <a:ext uri="{FF2B5EF4-FFF2-40B4-BE49-F238E27FC236}">
              <a16:creationId xmlns:a16="http://schemas.microsoft.com/office/drawing/2014/main" id="{86D549C3-ACC5-4CDA-9547-77847F934025}"/>
            </a:ext>
          </a:extLst>
        </xdr:cNvPr>
        <xdr:cNvSpPr txBox="1"/>
      </xdr:nvSpPr>
      <xdr:spPr>
        <a:xfrm>
          <a:off x="315094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157480</xdr:rowOff>
    </xdr:from>
    <xdr:to>
      <xdr:col>15</xdr:col>
      <xdr:colOff>101600</xdr:colOff>
      <xdr:row>34</xdr:row>
      <xdr:rowOff>87630</xdr:rowOff>
    </xdr:to>
    <xdr:sp macro="" textlink="">
      <xdr:nvSpPr>
        <xdr:cNvPr id="82" name="楕円 81">
          <a:extLst>
            <a:ext uri="{FF2B5EF4-FFF2-40B4-BE49-F238E27FC236}">
              <a16:creationId xmlns:a16="http://schemas.microsoft.com/office/drawing/2014/main" id="{E9224629-7F83-407A-B159-A81EB7FC146D}"/>
            </a:ext>
          </a:extLst>
        </xdr:cNvPr>
        <xdr:cNvSpPr/>
      </xdr:nvSpPr>
      <xdr:spPr>
        <a:xfrm>
          <a:off x="2514600" y="5689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104157</xdr:rowOff>
    </xdr:from>
    <xdr:ext cx="469744" cy="259045"/>
    <xdr:sp macro="" textlink="">
      <xdr:nvSpPr>
        <xdr:cNvPr id="83" name="テキスト ボックス 82">
          <a:extLst>
            <a:ext uri="{FF2B5EF4-FFF2-40B4-BE49-F238E27FC236}">
              <a16:creationId xmlns:a16="http://schemas.microsoft.com/office/drawing/2014/main" id="{5E6FDC12-CBA1-4D39-89E1-5AA2ABB41901}"/>
            </a:ext>
          </a:extLst>
        </xdr:cNvPr>
        <xdr:cNvSpPr txBox="1"/>
      </xdr:nvSpPr>
      <xdr:spPr>
        <a:xfrm>
          <a:off x="2353388"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33122</xdr:rowOff>
    </xdr:from>
    <xdr:to>
      <xdr:col>10</xdr:col>
      <xdr:colOff>165100</xdr:colOff>
      <xdr:row>34</xdr:row>
      <xdr:rowOff>134722</xdr:rowOff>
    </xdr:to>
    <xdr:sp macro="" textlink="">
      <xdr:nvSpPr>
        <xdr:cNvPr id="84" name="楕円 83">
          <a:extLst>
            <a:ext uri="{FF2B5EF4-FFF2-40B4-BE49-F238E27FC236}">
              <a16:creationId xmlns:a16="http://schemas.microsoft.com/office/drawing/2014/main" id="{1A4607E9-7E03-4ABC-A442-7AA9DD982B89}"/>
            </a:ext>
          </a:extLst>
        </xdr:cNvPr>
        <xdr:cNvSpPr/>
      </xdr:nvSpPr>
      <xdr:spPr>
        <a:xfrm>
          <a:off x="1739900" y="57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151249</xdr:rowOff>
    </xdr:from>
    <xdr:ext cx="469744" cy="259045"/>
    <xdr:sp macro="" textlink="">
      <xdr:nvSpPr>
        <xdr:cNvPr id="85" name="テキスト ボックス 84">
          <a:extLst>
            <a:ext uri="{FF2B5EF4-FFF2-40B4-BE49-F238E27FC236}">
              <a16:creationId xmlns:a16="http://schemas.microsoft.com/office/drawing/2014/main" id="{52C2ADA6-56D1-4014-8A2B-04D816E3B0FB}"/>
            </a:ext>
          </a:extLst>
        </xdr:cNvPr>
        <xdr:cNvSpPr txBox="1"/>
      </xdr:nvSpPr>
      <xdr:spPr>
        <a:xfrm>
          <a:off x="1578688" y="551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79756</xdr:rowOff>
    </xdr:from>
    <xdr:to>
      <xdr:col>6</xdr:col>
      <xdr:colOff>38100</xdr:colOff>
      <xdr:row>35</xdr:row>
      <xdr:rowOff>9906</xdr:rowOff>
    </xdr:to>
    <xdr:sp macro="" textlink="">
      <xdr:nvSpPr>
        <xdr:cNvPr id="86" name="楕円 85">
          <a:extLst>
            <a:ext uri="{FF2B5EF4-FFF2-40B4-BE49-F238E27FC236}">
              <a16:creationId xmlns:a16="http://schemas.microsoft.com/office/drawing/2014/main" id="{780ADEAE-6C03-4B1F-B43B-3C0178DB8C99}"/>
            </a:ext>
          </a:extLst>
        </xdr:cNvPr>
        <xdr:cNvSpPr/>
      </xdr:nvSpPr>
      <xdr:spPr>
        <a:xfrm>
          <a:off x="965200" y="5779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26433</xdr:rowOff>
    </xdr:from>
    <xdr:ext cx="469744" cy="259045"/>
    <xdr:sp macro="" textlink="">
      <xdr:nvSpPr>
        <xdr:cNvPr id="87" name="テキスト ボックス 86">
          <a:extLst>
            <a:ext uri="{FF2B5EF4-FFF2-40B4-BE49-F238E27FC236}">
              <a16:creationId xmlns:a16="http://schemas.microsoft.com/office/drawing/2014/main" id="{E7DB23BC-6B8A-4B28-A644-224F68EC7400}"/>
            </a:ext>
          </a:extLst>
        </xdr:cNvPr>
        <xdr:cNvSpPr txBox="1"/>
      </xdr:nvSpPr>
      <xdr:spPr>
        <a:xfrm>
          <a:off x="80398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3EF395D7-B723-4536-8B37-F6C3863099B4}"/>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FA56FCBF-64BB-4E67-9534-886A84F0DF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AE512BA9-02FD-4EFC-90DA-E9576C254343}"/>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8C5D5BD1-01E9-4AA8-9AE2-5BED24FCEF2A}"/>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AB6C0CC7-FF2B-4D34-92B8-DC9D2EDF7AE7}"/>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C9CE3DA9-DAB6-4CEA-97E8-1D3F0B57DEF3}"/>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EAF66FD8-5117-4EA3-BC68-6A3A24E4A9E1}"/>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D85A3A18-0A40-4C54-9EB3-0457BDD6877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5773D4D7-C058-4132-8D7C-1F4FBF523E22}"/>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B0B8E01F-F2D5-4E8D-864C-AF072F5BA576}"/>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1A9FC4BE-C429-4D86-9CAF-474832A972F6}"/>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BCD94B02-8C8A-4D92-8D1E-98D5A0F06DED}"/>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32063FD7-7E40-45F2-8C7F-B87B340D10F8}"/>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DEC1868F-D35E-446D-8B75-6E7C6D6D5011}"/>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8316773F-49EE-443B-AC3A-EF50AE58EE59}"/>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A23BA73D-F0F0-45C6-AF04-A9DE5D474A59}"/>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1F310410-0F5C-4368-8898-D4EBEF420261}"/>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48D7DB55-5DEA-40BD-912A-20C68BD66B28}"/>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FA796EA2-7E1F-4687-902D-C7CEA83FAA93}"/>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1047E52B-A25F-47F3-922F-8AF2334CB34A}"/>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538B4519-6710-433D-AF8C-3EB41D9BE82E}"/>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5B82E45D-6FD7-4369-B0BC-671908F95312}"/>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3C34680-402B-4FC4-9840-77CC08D41E05}"/>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13A63D70-7B62-4064-BCC9-4EF4417838AB}"/>
            </a:ext>
          </a:extLst>
        </xdr:cNvPr>
        <xdr:cNvCxnSpPr/>
      </xdr:nvCxnSpPr>
      <xdr:spPr>
        <a:xfrm flipV="1">
          <a:off x="4084955" y="8573299"/>
          <a:ext cx="1270" cy="88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31FF3A38-FB6E-4764-BA59-13087B23F0F4}"/>
            </a:ext>
          </a:extLst>
        </xdr:cNvPr>
        <xdr:cNvSpPr txBox="1"/>
      </xdr:nvSpPr>
      <xdr:spPr>
        <a:xfrm>
          <a:off x="4137660" y="946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A6B8B9E2-3896-4C08-ACEB-9E8FBE3CE8CF}"/>
            </a:ext>
          </a:extLst>
        </xdr:cNvPr>
        <xdr:cNvCxnSpPr/>
      </xdr:nvCxnSpPr>
      <xdr:spPr>
        <a:xfrm>
          <a:off x="4020820" y="9459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4E5EA626-E321-4513-90C3-32BEE0E90125}"/>
            </a:ext>
          </a:extLst>
        </xdr:cNvPr>
        <xdr:cNvSpPr txBox="1"/>
      </xdr:nvSpPr>
      <xdr:spPr>
        <a:xfrm>
          <a:off x="4137660" y="835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BCB0D2FA-777E-4BFF-93F1-8CDE70BC1EBC}"/>
            </a:ext>
          </a:extLst>
        </xdr:cNvPr>
        <xdr:cNvCxnSpPr/>
      </xdr:nvCxnSpPr>
      <xdr:spPr>
        <a:xfrm>
          <a:off x="4020820" y="85732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72617</xdr:rowOff>
    </xdr:from>
    <xdr:to>
      <xdr:col>24</xdr:col>
      <xdr:colOff>63500</xdr:colOff>
      <xdr:row>57</xdr:row>
      <xdr:rowOff>168839</xdr:rowOff>
    </xdr:to>
    <xdr:cxnSp macro="">
      <xdr:nvCxnSpPr>
        <xdr:cNvPr id="116" name="直線コネクタ 115">
          <a:extLst>
            <a:ext uri="{FF2B5EF4-FFF2-40B4-BE49-F238E27FC236}">
              <a16:creationId xmlns:a16="http://schemas.microsoft.com/office/drawing/2014/main" id="{40176991-D19A-4E02-860A-C4290AB8FD34}"/>
            </a:ext>
          </a:extLst>
        </xdr:cNvPr>
        <xdr:cNvCxnSpPr/>
      </xdr:nvCxnSpPr>
      <xdr:spPr>
        <a:xfrm flipV="1">
          <a:off x="3355340" y="9292817"/>
          <a:ext cx="731520" cy="4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A515AB8B-8C22-4FE5-AF8B-9AB88422BD94}"/>
            </a:ext>
          </a:extLst>
        </xdr:cNvPr>
        <xdr:cNvSpPr txBox="1"/>
      </xdr:nvSpPr>
      <xdr:spPr>
        <a:xfrm>
          <a:off x="4137660" y="9088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5A296DF4-34ED-4892-A967-23E7A12EDD5E}"/>
            </a:ext>
          </a:extLst>
        </xdr:cNvPr>
        <xdr:cNvSpPr/>
      </xdr:nvSpPr>
      <xdr:spPr>
        <a:xfrm>
          <a:off x="4036060" y="92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168839</xdr:rowOff>
    </xdr:from>
    <xdr:to>
      <xdr:col>19</xdr:col>
      <xdr:colOff>177800</xdr:colOff>
      <xdr:row>58</xdr:row>
      <xdr:rowOff>23027</xdr:rowOff>
    </xdr:to>
    <xdr:cxnSp macro="">
      <xdr:nvCxnSpPr>
        <xdr:cNvPr id="119" name="直線コネクタ 118">
          <a:extLst>
            <a:ext uri="{FF2B5EF4-FFF2-40B4-BE49-F238E27FC236}">
              <a16:creationId xmlns:a16="http://schemas.microsoft.com/office/drawing/2014/main" id="{3307B6A0-4623-46B8-B9AA-AB5E87A4AD9A}"/>
            </a:ext>
          </a:extLst>
        </xdr:cNvPr>
        <xdr:cNvCxnSpPr/>
      </xdr:nvCxnSpPr>
      <xdr:spPr>
        <a:xfrm flipV="1">
          <a:off x="2565400" y="9724319"/>
          <a:ext cx="789940" cy="2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39841E77-2925-43B3-9021-6085EE05F6B0}"/>
            </a:ext>
          </a:extLst>
        </xdr:cNvPr>
        <xdr:cNvSpPr/>
      </xdr:nvSpPr>
      <xdr:spPr>
        <a:xfrm>
          <a:off x="3312160" y="96282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FC0EA923-60E4-43D2-94FF-F79579F13B59}"/>
            </a:ext>
          </a:extLst>
        </xdr:cNvPr>
        <xdr:cNvSpPr txBox="1"/>
      </xdr:nvSpPr>
      <xdr:spPr>
        <a:xfrm>
          <a:off x="3118631" y="940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151736</xdr:rowOff>
    </xdr:from>
    <xdr:to>
      <xdr:col>15</xdr:col>
      <xdr:colOff>50800</xdr:colOff>
      <xdr:row>58</xdr:row>
      <xdr:rowOff>23027</xdr:rowOff>
    </xdr:to>
    <xdr:cxnSp macro="">
      <xdr:nvCxnSpPr>
        <xdr:cNvPr id="122" name="直線コネクタ 121">
          <a:extLst>
            <a:ext uri="{FF2B5EF4-FFF2-40B4-BE49-F238E27FC236}">
              <a16:creationId xmlns:a16="http://schemas.microsoft.com/office/drawing/2014/main" id="{41BE9BC2-3372-4963-8E4C-F1E3ADDAE590}"/>
            </a:ext>
          </a:extLst>
        </xdr:cNvPr>
        <xdr:cNvCxnSpPr/>
      </xdr:nvCxnSpPr>
      <xdr:spPr>
        <a:xfrm>
          <a:off x="1790700" y="9707216"/>
          <a:ext cx="7747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998047A-56CE-44A3-8848-C6C57C342026}"/>
            </a:ext>
          </a:extLst>
        </xdr:cNvPr>
        <xdr:cNvSpPr/>
      </xdr:nvSpPr>
      <xdr:spPr>
        <a:xfrm>
          <a:off x="2514600" y="9640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A0588-9840-4016-8275-AC1C9A8F30E5}"/>
            </a:ext>
          </a:extLst>
        </xdr:cNvPr>
        <xdr:cNvSpPr txBox="1"/>
      </xdr:nvSpPr>
      <xdr:spPr>
        <a:xfrm>
          <a:off x="2343931" y="941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143902</xdr:rowOff>
    </xdr:from>
    <xdr:to>
      <xdr:col>10</xdr:col>
      <xdr:colOff>114300</xdr:colOff>
      <xdr:row>57</xdr:row>
      <xdr:rowOff>151736</xdr:rowOff>
    </xdr:to>
    <xdr:cxnSp macro="">
      <xdr:nvCxnSpPr>
        <xdr:cNvPr id="125" name="直線コネクタ 124">
          <a:extLst>
            <a:ext uri="{FF2B5EF4-FFF2-40B4-BE49-F238E27FC236}">
              <a16:creationId xmlns:a16="http://schemas.microsoft.com/office/drawing/2014/main" id="{9140979B-91BA-4F0F-8C41-5B99217F5BF3}"/>
            </a:ext>
          </a:extLst>
        </xdr:cNvPr>
        <xdr:cNvCxnSpPr/>
      </xdr:nvCxnSpPr>
      <xdr:spPr>
        <a:xfrm>
          <a:off x="1008380" y="9699382"/>
          <a:ext cx="78232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B0C75FB6-B970-43FD-ABFC-F0247CF70D23}"/>
            </a:ext>
          </a:extLst>
        </xdr:cNvPr>
        <xdr:cNvSpPr/>
      </xdr:nvSpPr>
      <xdr:spPr>
        <a:xfrm>
          <a:off x="1739900" y="9639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48BBD029-6546-4D20-BD00-BFF75401A634}"/>
            </a:ext>
          </a:extLst>
        </xdr:cNvPr>
        <xdr:cNvSpPr txBox="1"/>
      </xdr:nvSpPr>
      <xdr:spPr>
        <a:xfrm>
          <a:off x="1546371" y="94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95002723-CA3A-4352-9989-A16A0F6C7B87}"/>
            </a:ext>
          </a:extLst>
        </xdr:cNvPr>
        <xdr:cNvSpPr/>
      </xdr:nvSpPr>
      <xdr:spPr>
        <a:xfrm>
          <a:off x="965200" y="96348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4F90BE9B-795A-4C85-90DD-146212451996}"/>
            </a:ext>
          </a:extLst>
        </xdr:cNvPr>
        <xdr:cNvSpPr txBox="1"/>
      </xdr:nvSpPr>
      <xdr:spPr>
        <a:xfrm>
          <a:off x="771671" y="941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DE4BB452-04FE-4D8C-8D37-5950BC0C9169}"/>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620CD66D-AD2C-4522-86CE-21BBA9AA854D}"/>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2B050E0-34DA-4A70-911C-A3B5113855E8}"/>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BDE40F4-D02D-418F-8FCB-4EF12BA7E8F9}"/>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B79A4AC-F838-4F9E-ADB0-195CBE9BD3F5}"/>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21817</xdr:rowOff>
    </xdr:from>
    <xdr:to>
      <xdr:col>24</xdr:col>
      <xdr:colOff>114300</xdr:colOff>
      <xdr:row>55</xdr:row>
      <xdr:rowOff>123417</xdr:rowOff>
    </xdr:to>
    <xdr:sp macro="" textlink="">
      <xdr:nvSpPr>
        <xdr:cNvPr id="135" name="楕円 134">
          <a:extLst>
            <a:ext uri="{FF2B5EF4-FFF2-40B4-BE49-F238E27FC236}">
              <a16:creationId xmlns:a16="http://schemas.microsoft.com/office/drawing/2014/main" id="{F24ED9A7-3A04-4BB4-B1F1-8C476C7A3F49}"/>
            </a:ext>
          </a:extLst>
        </xdr:cNvPr>
        <xdr:cNvSpPr/>
      </xdr:nvSpPr>
      <xdr:spPr>
        <a:xfrm>
          <a:off x="4036060" y="92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244</xdr:rowOff>
    </xdr:from>
    <xdr:ext cx="599010" cy="259045"/>
    <xdr:sp macro="" textlink="">
      <xdr:nvSpPr>
        <xdr:cNvPr id="136" name="総務費該当値テキスト">
          <a:extLst>
            <a:ext uri="{FF2B5EF4-FFF2-40B4-BE49-F238E27FC236}">
              <a16:creationId xmlns:a16="http://schemas.microsoft.com/office/drawing/2014/main" id="{CA0DE119-B7D0-4E62-A273-0673EAC90599}"/>
            </a:ext>
          </a:extLst>
        </xdr:cNvPr>
        <xdr:cNvSpPr txBox="1"/>
      </xdr:nvSpPr>
      <xdr:spPr>
        <a:xfrm>
          <a:off x="4137660" y="922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118039</xdr:rowOff>
    </xdr:from>
    <xdr:to>
      <xdr:col>20</xdr:col>
      <xdr:colOff>38100</xdr:colOff>
      <xdr:row>58</xdr:row>
      <xdr:rowOff>48189</xdr:rowOff>
    </xdr:to>
    <xdr:sp macro="" textlink="">
      <xdr:nvSpPr>
        <xdr:cNvPr id="137" name="楕円 136">
          <a:extLst>
            <a:ext uri="{FF2B5EF4-FFF2-40B4-BE49-F238E27FC236}">
              <a16:creationId xmlns:a16="http://schemas.microsoft.com/office/drawing/2014/main" id="{477CD35A-25C5-47CF-9D6D-C57BBCBE0D85}"/>
            </a:ext>
          </a:extLst>
        </xdr:cNvPr>
        <xdr:cNvSpPr/>
      </xdr:nvSpPr>
      <xdr:spPr>
        <a:xfrm>
          <a:off x="3312160" y="9673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39316</xdr:rowOff>
    </xdr:from>
    <xdr:ext cx="534377" cy="259045"/>
    <xdr:sp macro="" textlink="">
      <xdr:nvSpPr>
        <xdr:cNvPr id="138" name="テキスト ボックス 137">
          <a:extLst>
            <a:ext uri="{FF2B5EF4-FFF2-40B4-BE49-F238E27FC236}">
              <a16:creationId xmlns:a16="http://schemas.microsoft.com/office/drawing/2014/main" id="{F1BA44AC-9295-4A15-ABDB-D44806ABAF27}"/>
            </a:ext>
          </a:extLst>
        </xdr:cNvPr>
        <xdr:cNvSpPr txBox="1"/>
      </xdr:nvSpPr>
      <xdr:spPr>
        <a:xfrm>
          <a:off x="3118631" y="97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143677</xdr:rowOff>
    </xdr:from>
    <xdr:to>
      <xdr:col>15</xdr:col>
      <xdr:colOff>101600</xdr:colOff>
      <xdr:row>58</xdr:row>
      <xdr:rowOff>73827</xdr:rowOff>
    </xdr:to>
    <xdr:sp macro="" textlink="">
      <xdr:nvSpPr>
        <xdr:cNvPr id="139" name="楕円 138">
          <a:extLst>
            <a:ext uri="{FF2B5EF4-FFF2-40B4-BE49-F238E27FC236}">
              <a16:creationId xmlns:a16="http://schemas.microsoft.com/office/drawing/2014/main" id="{9DC25FCC-477C-4627-95CB-309912F555EF}"/>
            </a:ext>
          </a:extLst>
        </xdr:cNvPr>
        <xdr:cNvSpPr/>
      </xdr:nvSpPr>
      <xdr:spPr>
        <a:xfrm>
          <a:off x="2514600" y="9699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64954</xdr:rowOff>
    </xdr:from>
    <xdr:ext cx="534377" cy="259045"/>
    <xdr:sp macro="" textlink="">
      <xdr:nvSpPr>
        <xdr:cNvPr id="140" name="テキスト ボックス 139">
          <a:extLst>
            <a:ext uri="{FF2B5EF4-FFF2-40B4-BE49-F238E27FC236}">
              <a16:creationId xmlns:a16="http://schemas.microsoft.com/office/drawing/2014/main" id="{3201894F-D337-404A-A58E-8F7DDAF0325C}"/>
            </a:ext>
          </a:extLst>
        </xdr:cNvPr>
        <xdr:cNvSpPr txBox="1"/>
      </xdr:nvSpPr>
      <xdr:spPr>
        <a:xfrm>
          <a:off x="2343931" y="97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100936</xdr:rowOff>
    </xdr:from>
    <xdr:to>
      <xdr:col>10</xdr:col>
      <xdr:colOff>165100</xdr:colOff>
      <xdr:row>58</xdr:row>
      <xdr:rowOff>31086</xdr:rowOff>
    </xdr:to>
    <xdr:sp macro="" textlink="">
      <xdr:nvSpPr>
        <xdr:cNvPr id="141" name="楕円 140">
          <a:extLst>
            <a:ext uri="{FF2B5EF4-FFF2-40B4-BE49-F238E27FC236}">
              <a16:creationId xmlns:a16="http://schemas.microsoft.com/office/drawing/2014/main" id="{98CFC3C2-7CAB-456D-B750-BBCFDEAC60FA}"/>
            </a:ext>
          </a:extLst>
        </xdr:cNvPr>
        <xdr:cNvSpPr/>
      </xdr:nvSpPr>
      <xdr:spPr>
        <a:xfrm>
          <a:off x="1739900" y="9656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22213</xdr:rowOff>
    </xdr:from>
    <xdr:ext cx="534377" cy="259045"/>
    <xdr:sp macro="" textlink="">
      <xdr:nvSpPr>
        <xdr:cNvPr id="142" name="テキスト ボックス 141">
          <a:extLst>
            <a:ext uri="{FF2B5EF4-FFF2-40B4-BE49-F238E27FC236}">
              <a16:creationId xmlns:a16="http://schemas.microsoft.com/office/drawing/2014/main" id="{749B589A-E166-4A2C-A9EC-F3849BAA7801}"/>
            </a:ext>
          </a:extLst>
        </xdr:cNvPr>
        <xdr:cNvSpPr txBox="1"/>
      </xdr:nvSpPr>
      <xdr:spPr>
        <a:xfrm>
          <a:off x="1546371" y="97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93102</xdr:rowOff>
    </xdr:from>
    <xdr:to>
      <xdr:col>6</xdr:col>
      <xdr:colOff>38100</xdr:colOff>
      <xdr:row>58</xdr:row>
      <xdr:rowOff>23252</xdr:rowOff>
    </xdr:to>
    <xdr:sp macro="" textlink="">
      <xdr:nvSpPr>
        <xdr:cNvPr id="143" name="楕円 142">
          <a:extLst>
            <a:ext uri="{FF2B5EF4-FFF2-40B4-BE49-F238E27FC236}">
              <a16:creationId xmlns:a16="http://schemas.microsoft.com/office/drawing/2014/main" id="{13B661EA-798E-4861-B686-F336B6460160}"/>
            </a:ext>
          </a:extLst>
        </xdr:cNvPr>
        <xdr:cNvSpPr/>
      </xdr:nvSpPr>
      <xdr:spPr>
        <a:xfrm>
          <a:off x="965200" y="9648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14379</xdr:rowOff>
    </xdr:from>
    <xdr:ext cx="534377" cy="259045"/>
    <xdr:sp macro="" textlink="">
      <xdr:nvSpPr>
        <xdr:cNvPr id="144" name="テキスト ボックス 143">
          <a:extLst>
            <a:ext uri="{FF2B5EF4-FFF2-40B4-BE49-F238E27FC236}">
              <a16:creationId xmlns:a16="http://schemas.microsoft.com/office/drawing/2014/main" id="{CA85257F-E732-4E5B-B314-706C3D0ACB27}"/>
            </a:ext>
          </a:extLst>
        </xdr:cNvPr>
        <xdr:cNvSpPr txBox="1"/>
      </xdr:nvSpPr>
      <xdr:spPr>
        <a:xfrm>
          <a:off x="771671" y="97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765BAD66-C6A0-4679-B672-541115E73EFC}"/>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BEACD442-0980-4F1E-B161-98BFFEC2DF9E}"/>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8F662DE0-1C5C-4B3F-ADA2-39A99565E493}"/>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994EA81B-A1DA-48A6-B8FC-A22610F565BC}"/>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869952B1-19B8-4A78-92A9-0B5924F4FF9A}"/>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7A153C63-B325-47C4-B8DD-0F27E38D9221}"/>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A4DD0393-4B33-4312-9E30-9F96A4FD5AEA}"/>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8383DF74-30A0-41FC-AFA1-DE19DAEEE177}"/>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5479EB4A-E9A0-4ADD-9438-674A67F5F46B}"/>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F98690C-18F8-40CF-BCF5-ACF1A0ADFAEE}"/>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DBC5F236-C00F-4271-A6A7-ABB3BAD42FAA}"/>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B0EB8F1D-9EF6-449E-BDA7-B67602246D08}"/>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33980A0D-917B-4BD3-A787-07DFA076428B}"/>
            </a:ext>
          </a:extLst>
        </xdr:cNvPr>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ECF8681D-ED3E-44AB-B211-739D1FDCD832}"/>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7EE82F21-745C-4E9C-800C-9C4A378E6764}"/>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BF6F8906-8625-4E7D-B1A4-D9195CF55F4C}"/>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5CEA73DA-6B27-4259-8EE1-A8FB73D875E1}"/>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E5814C8-CB20-43B6-B4F6-7FEE131F69B7}"/>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ABE4667C-61DB-4C64-A24A-99333905BE2E}"/>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6C25D417-9FDE-4651-AAD4-96D41090373E}"/>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B4592E24-1F09-4C93-B4A5-4B7CBD392A8C}"/>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4EFE536A-8A75-4595-95E0-508AB1FBDBA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B4AFA2FA-DC78-428F-8DD2-67F0C93EC86F}"/>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F5275C84-BEB8-4B64-830F-D1FF7E6D3C2D}"/>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700A5352-1D15-4410-84A6-7470D73D0F6D}"/>
            </a:ext>
          </a:extLst>
        </xdr:cNvPr>
        <xdr:cNvCxnSpPr/>
      </xdr:nvCxnSpPr>
      <xdr:spPr>
        <a:xfrm flipV="1">
          <a:off x="4084955" y="11730825"/>
          <a:ext cx="1270" cy="137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D95E3C84-0871-4EB8-81D9-9CB0AC293538}"/>
            </a:ext>
          </a:extLst>
        </xdr:cNvPr>
        <xdr:cNvSpPr txBox="1"/>
      </xdr:nvSpPr>
      <xdr:spPr>
        <a:xfrm>
          <a:off x="4137660" y="1310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327915C5-C795-4209-AB67-C77FD5D5874F}"/>
            </a:ext>
          </a:extLst>
        </xdr:cNvPr>
        <xdr:cNvCxnSpPr/>
      </xdr:nvCxnSpPr>
      <xdr:spPr>
        <a:xfrm>
          <a:off x="4020820" y="13102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C86FF15-6BCA-42D8-B9E9-87BB499D3205}"/>
            </a:ext>
          </a:extLst>
        </xdr:cNvPr>
        <xdr:cNvSpPr txBox="1"/>
      </xdr:nvSpPr>
      <xdr:spPr>
        <a:xfrm>
          <a:off x="4137660" y="1150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F59A8A12-4D83-41D3-8D86-D980DBAF599D}"/>
            </a:ext>
          </a:extLst>
        </xdr:cNvPr>
        <xdr:cNvCxnSpPr/>
      </xdr:nvCxnSpPr>
      <xdr:spPr>
        <a:xfrm>
          <a:off x="4020820" y="11730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146545</xdr:rowOff>
    </xdr:from>
    <xdr:to>
      <xdr:col>24</xdr:col>
      <xdr:colOff>63500</xdr:colOff>
      <xdr:row>73</xdr:row>
      <xdr:rowOff>153898</xdr:rowOff>
    </xdr:to>
    <xdr:cxnSp macro="">
      <xdr:nvCxnSpPr>
        <xdr:cNvPr id="174" name="直線コネクタ 173">
          <a:extLst>
            <a:ext uri="{FF2B5EF4-FFF2-40B4-BE49-F238E27FC236}">
              <a16:creationId xmlns:a16="http://schemas.microsoft.com/office/drawing/2014/main" id="{337B2F72-17A2-4B40-8C37-89F0791A1ADB}"/>
            </a:ext>
          </a:extLst>
        </xdr:cNvPr>
        <xdr:cNvCxnSpPr/>
      </xdr:nvCxnSpPr>
      <xdr:spPr>
        <a:xfrm>
          <a:off x="3355340" y="12384265"/>
          <a:ext cx="73152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6D50CDCA-5F40-43DF-BA0B-8DB53858BE42}"/>
            </a:ext>
          </a:extLst>
        </xdr:cNvPr>
        <xdr:cNvSpPr txBox="1"/>
      </xdr:nvSpPr>
      <xdr:spPr>
        <a:xfrm>
          <a:off x="4137660" y="12528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2680CE38-FF25-44A7-A406-2D8E48B51E37}"/>
            </a:ext>
          </a:extLst>
        </xdr:cNvPr>
        <xdr:cNvSpPr/>
      </xdr:nvSpPr>
      <xdr:spPr>
        <a:xfrm>
          <a:off x="4036060" y="12550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146545</xdr:rowOff>
    </xdr:from>
    <xdr:to>
      <xdr:col>19</xdr:col>
      <xdr:colOff>177800</xdr:colOff>
      <xdr:row>74</xdr:row>
      <xdr:rowOff>61493</xdr:rowOff>
    </xdr:to>
    <xdr:cxnSp macro="">
      <xdr:nvCxnSpPr>
        <xdr:cNvPr id="177" name="直線コネクタ 176">
          <a:extLst>
            <a:ext uri="{FF2B5EF4-FFF2-40B4-BE49-F238E27FC236}">
              <a16:creationId xmlns:a16="http://schemas.microsoft.com/office/drawing/2014/main" id="{B207CD1C-A631-4156-8685-541B4A404139}"/>
            </a:ext>
          </a:extLst>
        </xdr:cNvPr>
        <xdr:cNvCxnSpPr/>
      </xdr:nvCxnSpPr>
      <xdr:spPr>
        <a:xfrm flipV="1">
          <a:off x="2565400" y="12384265"/>
          <a:ext cx="789940" cy="8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81145196-52FD-421E-ADB4-AF468B30D09A}"/>
            </a:ext>
          </a:extLst>
        </xdr:cNvPr>
        <xdr:cNvSpPr/>
      </xdr:nvSpPr>
      <xdr:spPr>
        <a:xfrm>
          <a:off x="3312160" y="126142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B5F53747-C98F-49E6-B1FC-2D47C6EB249F}"/>
            </a:ext>
          </a:extLst>
        </xdr:cNvPr>
        <xdr:cNvSpPr txBox="1"/>
      </xdr:nvSpPr>
      <xdr:spPr>
        <a:xfrm>
          <a:off x="3086315" y="1270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61493</xdr:rowOff>
    </xdr:from>
    <xdr:to>
      <xdr:col>15</xdr:col>
      <xdr:colOff>50800</xdr:colOff>
      <xdr:row>74</xdr:row>
      <xdr:rowOff>104813</xdr:rowOff>
    </xdr:to>
    <xdr:cxnSp macro="">
      <xdr:nvCxnSpPr>
        <xdr:cNvPr id="180" name="直線コネクタ 179">
          <a:extLst>
            <a:ext uri="{FF2B5EF4-FFF2-40B4-BE49-F238E27FC236}">
              <a16:creationId xmlns:a16="http://schemas.microsoft.com/office/drawing/2014/main" id="{A809FE9B-8784-41B5-BB13-97D91EDCC86F}"/>
            </a:ext>
          </a:extLst>
        </xdr:cNvPr>
        <xdr:cNvCxnSpPr/>
      </xdr:nvCxnSpPr>
      <xdr:spPr>
        <a:xfrm flipV="1">
          <a:off x="1790700" y="12466853"/>
          <a:ext cx="7747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90CC71A9-53E9-4624-9786-7BE5BDF31C61}"/>
            </a:ext>
          </a:extLst>
        </xdr:cNvPr>
        <xdr:cNvSpPr/>
      </xdr:nvSpPr>
      <xdr:spPr>
        <a:xfrm>
          <a:off x="2514600" y="12684366"/>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2C35C2C3-D25D-4BF8-9D78-B5FC08C7BDFE}"/>
            </a:ext>
          </a:extLst>
        </xdr:cNvPr>
        <xdr:cNvSpPr txBox="1"/>
      </xdr:nvSpPr>
      <xdr:spPr>
        <a:xfrm>
          <a:off x="2311615" y="127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104813</xdr:rowOff>
    </xdr:from>
    <xdr:to>
      <xdr:col>10</xdr:col>
      <xdr:colOff>114300</xdr:colOff>
      <xdr:row>74</xdr:row>
      <xdr:rowOff>151397</xdr:rowOff>
    </xdr:to>
    <xdr:cxnSp macro="">
      <xdr:nvCxnSpPr>
        <xdr:cNvPr id="183" name="直線コネクタ 182">
          <a:extLst>
            <a:ext uri="{FF2B5EF4-FFF2-40B4-BE49-F238E27FC236}">
              <a16:creationId xmlns:a16="http://schemas.microsoft.com/office/drawing/2014/main" id="{0C6A770A-59B5-4BCC-B66B-49063011C541}"/>
            </a:ext>
          </a:extLst>
        </xdr:cNvPr>
        <xdr:cNvCxnSpPr/>
      </xdr:nvCxnSpPr>
      <xdr:spPr>
        <a:xfrm flipV="1">
          <a:off x="1008380" y="12510173"/>
          <a:ext cx="782320" cy="4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990E74A2-0706-449A-B4BE-ED975B1BA521}"/>
            </a:ext>
          </a:extLst>
        </xdr:cNvPr>
        <xdr:cNvSpPr/>
      </xdr:nvSpPr>
      <xdr:spPr>
        <a:xfrm>
          <a:off x="1739900" y="12683224"/>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AD48A449-ABD3-45DC-99C3-178E22E30853}"/>
            </a:ext>
          </a:extLst>
        </xdr:cNvPr>
        <xdr:cNvSpPr txBox="1"/>
      </xdr:nvSpPr>
      <xdr:spPr>
        <a:xfrm>
          <a:off x="1514055" y="1277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7BF2B4F6-0EBD-4E27-A63A-BE233DDFCB16}"/>
            </a:ext>
          </a:extLst>
        </xdr:cNvPr>
        <xdr:cNvSpPr/>
      </xdr:nvSpPr>
      <xdr:spPr>
        <a:xfrm>
          <a:off x="965200" y="127278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9D016EA5-11EB-4E43-B456-55ECE69E35C5}"/>
            </a:ext>
          </a:extLst>
        </xdr:cNvPr>
        <xdr:cNvSpPr txBox="1"/>
      </xdr:nvSpPr>
      <xdr:spPr>
        <a:xfrm>
          <a:off x="739355" y="1281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139AF79-F334-48DA-A39E-302451CE0874}"/>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5173299-2B33-4864-A273-EBE990E381C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AC6D5CB-025B-4600-95ED-B15535981C4A}"/>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6F66212-39F7-4EE8-8BE7-28A9BD321897}"/>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CB7E5E2-DBE9-46BF-AF99-3B76F75B623B}"/>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103098</xdr:rowOff>
    </xdr:from>
    <xdr:to>
      <xdr:col>24</xdr:col>
      <xdr:colOff>114300</xdr:colOff>
      <xdr:row>74</xdr:row>
      <xdr:rowOff>33248</xdr:rowOff>
    </xdr:to>
    <xdr:sp macro="" textlink="">
      <xdr:nvSpPr>
        <xdr:cNvPr id="193" name="楕円 192">
          <a:extLst>
            <a:ext uri="{FF2B5EF4-FFF2-40B4-BE49-F238E27FC236}">
              <a16:creationId xmlns:a16="http://schemas.microsoft.com/office/drawing/2014/main" id="{E2BD0C96-563F-4A52-8E48-2F3A87CB1BBD}"/>
            </a:ext>
          </a:extLst>
        </xdr:cNvPr>
        <xdr:cNvSpPr/>
      </xdr:nvSpPr>
      <xdr:spPr>
        <a:xfrm>
          <a:off x="4036060" y="12340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125975</xdr:rowOff>
    </xdr:from>
    <xdr:ext cx="599010" cy="259045"/>
    <xdr:sp macro="" textlink="">
      <xdr:nvSpPr>
        <xdr:cNvPr id="194" name="民生費該当値テキスト">
          <a:extLst>
            <a:ext uri="{FF2B5EF4-FFF2-40B4-BE49-F238E27FC236}">
              <a16:creationId xmlns:a16="http://schemas.microsoft.com/office/drawing/2014/main" id="{5052BEAA-0B05-49EC-A394-E525424464DD}"/>
            </a:ext>
          </a:extLst>
        </xdr:cNvPr>
        <xdr:cNvSpPr txBox="1"/>
      </xdr:nvSpPr>
      <xdr:spPr>
        <a:xfrm>
          <a:off x="4137660" y="1219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95745</xdr:rowOff>
    </xdr:from>
    <xdr:to>
      <xdr:col>20</xdr:col>
      <xdr:colOff>38100</xdr:colOff>
      <xdr:row>74</xdr:row>
      <xdr:rowOff>25895</xdr:rowOff>
    </xdr:to>
    <xdr:sp macro="" textlink="">
      <xdr:nvSpPr>
        <xdr:cNvPr id="195" name="楕円 194">
          <a:extLst>
            <a:ext uri="{FF2B5EF4-FFF2-40B4-BE49-F238E27FC236}">
              <a16:creationId xmlns:a16="http://schemas.microsoft.com/office/drawing/2014/main" id="{50BF1404-FAAC-4064-B7E0-C831D568A5BA}"/>
            </a:ext>
          </a:extLst>
        </xdr:cNvPr>
        <xdr:cNvSpPr/>
      </xdr:nvSpPr>
      <xdr:spPr>
        <a:xfrm>
          <a:off x="3312160" y="12333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42422</xdr:rowOff>
    </xdr:from>
    <xdr:ext cx="599010" cy="259045"/>
    <xdr:sp macro="" textlink="">
      <xdr:nvSpPr>
        <xdr:cNvPr id="196" name="テキスト ボックス 195">
          <a:extLst>
            <a:ext uri="{FF2B5EF4-FFF2-40B4-BE49-F238E27FC236}">
              <a16:creationId xmlns:a16="http://schemas.microsoft.com/office/drawing/2014/main" id="{E91750F0-3C7E-45D3-9581-2F0E0F0996EC}"/>
            </a:ext>
          </a:extLst>
        </xdr:cNvPr>
        <xdr:cNvSpPr txBox="1"/>
      </xdr:nvSpPr>
      <xdr:spPr>
        <a:xfrm>
          <a:off x="3086315" y="121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10693</xdr:rowOff>
    </xdr:from>
    <xdr:to>
      <xdr:col>15</xdr:col>
      <xdr:colOff>101600</xdr:colOff>
      <xdr:row>74</xdr:row>
      <xdr:rowOff>112293</xdr:rowOff>
    </xdr:to>
    <xdr:sp macro="" textlink="">
      <xdr:nvSpPr>
        <xdr:cNvPr id="197" name="楕円 196">
          <a:extLst>
            <a:ext uri="{FF2B5EF4-FFF2-40B4-BE49-F238E27FC236}">
              <a16:creationId xmlns:a16="http://schemas.microsoft.com/office/drawing/2014/main" id="{1B405388-F4BD-40BA-A5C5-A8CB5B442C75}"/>
            </a:ext>
          </a:extLst>
        </xdr:cNvPr>
        <xdr:cNvSpPr/>
      </xdr:nvSpPr>
      <xdr:spPr>
        <a:xfrm>
          <a:off x="2514600" y="124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128820</xdr:rowOff>
    </xdr:from>
    <xdr:ext cx="599010" cy="259045"/>
    <xdr:sp macro="" textlink="">
      <xdr:nvSpPr>
        <xdr:cNvPr id="198" name="テキスト ボックス 197">
          <a:extLst>
            <a:ext uri="{FF2B5EF4-FFF2-40B4-BE49-F238E27FC236}">
              <a16:creationId xmlns:a16="http://schemas.microsoft.com/office/drawing/2014/main" id="{44F794E0-D7CE-46AF-8A11-F055C773D9D9}"/>
            </a:ext>
          </a:extLst>
        </xdr:cNvPr>
        <xdr:cNvSpPr txBox="1"/>
      </xdr:nvSpPr>
      <xdr:spPr>
        <a:xfrm>
          <a:off x="2311615" y="1219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54013</xdr:rowOff>
    </xdr:from>
    <xdr:to>
      <xdr:col>10</xdr:col>
      <xdr:colOff>165100</xdr:colOff>
      <xdr:row>74</xdr:row>
      <xdr:rowOff>155613</xdr:rowOff>
    </xdr:to>
    <xdr:sp macro="" textlink="">
      <xdr:nvSpPr>
        <xdr:cNvPr id="199" name="楕円 198">
          <a:extLst>
            <a:ext uri="{FF2B5EF4-FFF2-40B4-BE49-F238E27FC236}">
              <a16:creationId xmlns:a16="http://schemas.microsoft.com/office/drawing/2014/main" id="{41099377-3D33-43C2-A420-2994FCE12A5C}"/>
            </a:ext>
          </a:extLst>
        </xdr:cNvPr>
        <xdr:cNvSpPr/>
      </xdr:nvSpPr>
      <xdr:spPr>
        <a:xfrm>
          <a:off x="1739900" y="124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690</xdr:rowOff>
    </xdr:from>
    <xdr:ext cx="599010" cy="259045"/>
    <xdr:sp macro="" textlink="">
      <xdr:nvSpPr>
        <xdr:cNvPr id="200" name="テキスト ボックス 199">
          <a:extLst>
            <a:ext uri="{FF2B5EF4-FFF2-40B4-BE49-F238E27FC236}">
              <a16:creationId xmlns:a16="http://schemas.microsoft.com/office/drawing/2014/main" id="{07F48718-8F35-430A-9110-1A524F50C344}"/>
            </a:ext>
          </a:extLst>
        </xdr:cNvPr>
        <xdr:cNvSpPr txBox="1"/>
      </xdr:nvSpPr>
      <xdr:spPr>
        <a:xfrm>
          <a:off x="1514055" y="1223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100597</xdr:rowOff>
    </xdr:from>
    <xdr:to>
      <xdr:col>6</xdr:col>
      <xdr:colOff>38100</xdr:colOff>
      <xdr:row>75</xdr:row>
      <xdr:rowOff>30747</xdr:rowOff>
    </xdr:to>
    <xdr:sp macro="" textlink="">
      <xdr:nvSpPr>
        <xdr:cNvPr id="201" name="楕円 200">
          <a:extLst>
            <a:ext uri="{FF2B5EF4-FFF2-40B4-BE49-F238E27FC236}">
              <a16:creationId xmlns:a16="http://schemas.microsoft.com/office/drawing/2014/main" id="{DF8B3F3A-6A5B-4297-AB62-69D00D800259}"/>
            </a:ext>
          </a:extLst>
        </xdr:cNvPr>
        <xdr:cNvSpPr/>
      </xdr:nvSpPr>
      <xdr:spPr>
        <a:xfrm>
          <a:off x="965200" y="12505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47274</xdr:rowOff>
    </xdr:from>
    <xdr:ext cx="599010" cy="259045"/>
    <xdr:sp macro="" textlink="">
      <xdr:nvSpPr>
        <xdr:cNvPr id="202" name="テキスト ボックス 201">
          <a:extLst>
            <a:ext uri="{FF2B5EF4-FFF2-40B4-BE49-F238E27FC236}">
              <a16:creationId xmlns:a16="http://schemas.microsoft.com/office/drawing/2014/main" id="{3697A4AC-624C-4170-96FE-E06A05E11145}"/>
            </a:ext>
          </a:extLst>
        </xdr:cNvPr>
        <xdr:cNvSpPr txBox="1"/>
      </xdr:nvSpPr>
      <xdr:spPr>
        <a:xfrm>
          <a:off x="739355" y="122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276EBD02-0A7A-4AAC-BB69-6C36A2291FE6}"/>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50BE9406-9FEE-4B63-AF78-7B307834C141}"/>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82E05026-0BFB-481B-91B1-914D4201AF62}"/>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A34ED4AF-4202-47DB-8187-A2DC1199939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AF2A4AF1-7732-47D3-B8A4-11F3C58C3302}"/>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DD84FC35-2206-49A4-9B31-6EF6748175AE}"/>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CFC49A98-9AFB-4558-835E-6D4D18DA0142}"/>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F83941AB-1B61-4D5D-B67D-2CE6E7D6FA61}"/>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D3FD7E09-1B4B-4320-B98A-DFFDA3B9E5C4}"/>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E5FD3EB8-2286-472B-99F7-41278C5B31A3}"/>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1B0E8252-FFD2-44F6-A2AA-354B504CF56D}"/>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73E4356F-E953-46E7-8D71-039F229AC81E}"/>
            </a:ext>
          </a:extLst>
        </xdr:cNvPr>
        <xdr:cNvSpPr txBox="1"/>
      </xdr:nvSpPr>
      <xdr:spPr>
        <a:xfrm>
          <a:off x="46749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4ABFBA1C-DE0F-4654-97D5-2CF5F78995F3}"/>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5971A4D1-5B40-4AD8-B7B7-70797EB40ABD}"/>
            </a:ext>
          </a:extLst>
        </xdr:cNvPr>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DC7054C5-30F2-40A7-AB4E-32D730A9ED6E}"/>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1C127685-F31D-49FE-BD5D-AFEA42F010C1}"/>
            </a:ext>
          </a:extLst>
        </xdr:cNvPr>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6F861846-33C5-46C4-9654-65F2A801B61B}"/>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D8D6EA80-ED08-4301-B7EA-41A2F588B011}"/>
            </a:ext>
          </a:extLst>
        </xdr:cNvPr>
        <xdr:cNvSpPr txBox="1"/>
      </xdr:nvSpPr>
      <xdr:spPr>
        <a:xfrm>
          <a:off x="2078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BE309642-9893-4034-9522-2EC9692B8BBA}"/>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C5F03CC9-3BE3-4653-9927-FC0085090053}"/>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B686348B-C71D-4A34-88BA-687FFD0AB8C2}"/>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3E499CC1-3C28-4820-B0BF-33DEC2EBCEB8}"/>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66D1AFA3-140F-4850-8E46-6E152CACC967}"/>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2E2DD31D-4ACA-48FE-8DA8-F39EEDDB64C2}"/>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A9300568-D34E-48BC-B1B3-4DA60B6C4524}"/>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350D5254-6A09-4695-B64D-52D44641DA60}"/>
            </a:ext>
          </a:extLst>
        </xdr:cNvPr>
        <xdr:cNvCxnSpPr/>
      </xdr:nvCxnSpPr>
      <xdr:spPr>
        <a:xfrm flipV="1">
          <a:off x="4084955" y="15138222"/>
          <a:ext cx="1270" cy="133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28C431AF-BAFF-41DE-8447-AEFFF3CB6B5A}"/>
            </a:ext>
          </a:extLst>
        </xdr:cNvPr>
        <xdr:cNvSpPr txBox="1"/>
      </xdr:nvSpPr>
      <xdr:spPr>
        <a:xfrm>
          <a:off x="4137660" y="164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E6ACEA11-F495-4361-8C1E-EC3BFA54D649}"/>
            </a:ext>
          </a:extLst>
        </xdr:cNvPr>
        <xdr:cNvCxnSpPr/>
      </xdr:nvCxnSpPr>
      <xdr:spPr>
        <a:xfrm>
          <a:off x="4020820" y="16473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E8136658-BC43-44A2-AF7F-023F42CE98E0}"/>
            </a:ext>
          </a:extLst>
        </xdr:cNvPr>
        <xdr:cNvSpPr txBox="1"/>
      </xdr:nvSpPr>
      <xdr:spPr>
        <a:xfrm>
          <a:off x="4137660" y="1492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E8CD5B5E-F0C6-47E9-BA71-66D8B0729AAE}"/>
            </a:ext>
          </a:extLst>
        </xdr:cNvPr>
        <xdr:cNvCxnSpPr/>
      </xdr:nvCxnSpPr>
      <xdr:spPr>
        <a:xfrm>
          <a:off x="4020820" y="15138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111201</xdr:rowOff>
    </xdr:from>
    <xdr:to>
      <xdr:col>24</xdr:col>
      <xdr:colOff>63500</xdr:colOff>
      <xdr:row>95</xdr:row>
      <xdr:rowOff>102863</xdr:rowOff>
    </xdr:to>
    <xdr:cxnSp macro="">
      <xdr:nvCxnSpPr>
        <xdr:cNvPr id="233" name="直線コネクタ 232">
          <a:extLst>
            <a:ext uri="{FF2B5EF4-FFF2-40B4-BE49-F238E27FC236}">
              <a16:creationId xmlns:a16="http://schemas.microsoft.com/office/drawing/2014/main" id="{4C287A35-BE06-469B-9C88-A43C4E313585}"/>
            </a:ext>
          </a:extLst>
        </xdr:cNvPr>
        <xdr:cNvCxnSpPr/>
      </xdr:nvCxnSpPr>
      <xdr:spPr>
        <a:xfrm flipV="1">
          <a:off x="3355340" y="15869361"/>
          <a:ext cx="731520" cy="15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466FCAA2-5716-46C0-882B-0E3B99EDAD15}"/>
            </a:ext>
          </a:extLst>
        </xdr:cNvPr>
        <xdr:cNvSpPr txBox="1"/>
      </xdr:nvSpPr>
      <xdr:spPr>
        <a:xfrm>
          <a:off x="4137660" y="16132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A10CA00A-200C-4793-B3B9-F390E593FD81}"/>
            </a:ext>
          </a:extLst>
        </xdr:cNvPr>
        <xdr:cNvSpPr/>
      </xdr:nvSpPr>
      <xdr:spPr>
        <a:xfrm>
          <a:off x="4036060" y="161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102863</xdr:rowOff>
    </xdr:from>
    <xdr:to>
      <xdr:col>19</xdr:col>
      <xdr:colOff>177800</xdr:colOff>
      <xdr:row>95</xdr:row>
      <xdr:rowOff>161167</xdr:rowOff>
    </xdr:to>
    <xdr:cxnSp macro="">
      <xdr:nvCxnSpPr>
        <xdr:cNvPr id="236" name="直線コネクタ 235">
          <a:extLst>
            <a:ext uri="{FF2B5EF4-FFF2-40B4-BE49-F238E27FC236}">
              <a16:creationId xmlns:a16="http://schemas.microsoft.com/office/drawing/2014/main" id="{542FD91F-BB79-42A6-AA61-8AF409D4C58E}"/>
            </a:ext>
          </a:extLst>
        </xdr:cNvPr>
        <xdr:cNvCxnSpPr/>
      </xdr:nvCxnSpPr>
      <xdr:spPr>
        <a:xfrm flipV="1">
          <a:off x="2565400" y="16028663"/>
          <a:ext cx="789940" cy="5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175E89CD-512C-4432-B925-419ADCDEF39E}"/>
            </a:ext>
          </a:extLst>
        </xdr:cNvPr>
        <xdr:cNvSpPr/>
      </xdr:nvSpPr>
      <xdr:spPr>
        <a:xfrm>
          <a:off x="3312160" y="16189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9CD64DD4-EC3F-4D9E-9D20-7AF6370217C3}"/>
            </a:ext>
          </a:extLst>
        </xdr:cNvPr>
        <xdr:cNvSpPr txBox="1"/>
      </xdr:nvSpPr>
      <xdr:spPr>
        <a:xfrm>
          <a:off x="3118631" y="162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161167</xdr:rowOff>
    </xdr:from>
    <xdr:to>
      <xdr:col>15</xdr:col>
      <xdr:colOff>50800</xdr:colOff>
      <xdr:row>96</xdr:row>
      <xdr:rowOff>36330</xdr:rowOff>
    </xdr:to>
    <xdr:cxnSp macro="">
      <xdr:nvCxnSpPr>
        <xdr:cNvPr id="239" name="直線コネクタ 238">
          <a:extLst>
            <a:ext uri="{FF2B5EF4-FFF2-40B4-BE49-F238E27FC236}">
              <a16:creationId xmlns:a16="http://schemas.microsoft.com/office/drawing/2014/main" id="{88579FCE-3690-4F22-BEDA-FCC90A0417E5}"/>
            </a:ext>
          </a:extLst>
        </xdr:cNvPr>
        <xdr:cNvCxnSpPr/>
      </xdr:nvCxnSpPr>
      <xdr:spPr>
        <a:xfrm flipV="1">
          <a:off x="1790700" y="16086967"/>
          <a:ext cx="774700" cy="4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F6E216D1-C9E8-44C9-8EBE-6E1C20131C0F}"/>
            </a:ext>
          </a:extLst>
        </xdr:cNvPr>
        <xdr:cNvSpPr/>
      </xdr:nvSpPr>
      <xdr:spPr>
        <a:xfrm>
          <a:off x="2514600" y="16211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131EE78B-C301-451E-889C-31EB127EECE5}"/>
            </a:ext>
          </a:extLst>
        </xdr:cNvPr>
        <xdr:cNvSpPr txBox="1"/>
      </xdr:nvSpPr>
      <xdr:spPr>
        <a:xfrm>
          <a:off x="2343931" y="163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61965</xdr:rowOff>
    </xdr:from>
    <xdr:to>
      <xdr:col>10</xdr:col>
      <xdr:colOff>114300</xdr:colOff>
      <xdr:row>96</xdr:row>
      <xdr:rowOff>36330</xdr:rowOff>
    </xdr:to>
    <xdr:cxnSp macro="">
      <xdr:nvCxnSpPr>
        <xdr:cNvPr id="242" name="直線コネクタ 241">
          <a:extLst>
            <a:ext uri="{FF2B5EF4-FFF2-40B4-BE49-F238E27FC236}">
              <a16:creationId xmlns:a16="http://schemas.microsoft.com/office/drawing/2014/main" id="{03BECA0A-3AB7-470C-91FF-197DA6A5A85C}"/>
            </a:ext>
          </a:extLst>
        </xdr:cNvPr>
        <xdr:cNvCxnSpPr/>
      </xdr:nvCxnSpPr>
      <xdr:spPr>
        <a:xfrm>
          <a:off x="1008380" y="15987765"/>
          <a:ext cx="782320" cy="1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7FCB952A-EB2D-4291-A2CA-872725EBD8EC}"/>
            </a:ext>
          </a:extLst>
        </xdr:cNvPr>
        <xdr:cNvSpPr/>
      </xdr:nvSpPr>
      <xdr:spPr>
        <a:xfrm>
          <a:off x="1739900" y="16230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AA08FC8F-70E9-4133-A4EB-FD99D57DD28C}"/>
            </a:ext>
          </a:extLst>
        </xdr:cNvPr>
        <xdr:cNvSpPr txBox="1"/>
      </xdr:nvSpPr>
      <xdr:spPr>
        <a:xfrm>
          <a:off x="1546371" y="163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F853E90D-706A-42D6-AFE3-70006FA5210E}"/>
            </a:ext>
          </a:extLst>
        </xdr:cNvPr>
        <xdr:cNvSpPr/>
      </xdr:nvSpPr>
      <xdr:spPr>
        <a:xfrm>
          <a:off x="965200" y="16229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7F978528-6019-465E-B4E9-DC7ED312E4B8}"/>
            </a:ext>
          </a:extLst>
        </xdr:cNvPr>
        <xdr:cNvSpPr txBox="1"/>
      </xdr:nvSpPr>
      <xdr:spPr>
        <a:xfrm>
          <a:off x="771671" y="163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28620CAD-6947-494F-867D-44740FC184FC}"/>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A463D95-D343-49FB-97D1-E15B802C1D33}"/>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657C5DD-E6EF-4E67-8D59-045D9B16248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D8C636F-0D84-4B99-8BBD-6AEB1AA99E5B}"/>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92B4B1D-3024-4D31-A735-F4A23C458D7F}"/>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60401</xdr:rowOff>
    </xdr:from>
    <xdr:to>
      <xdr:col>24</xdr:col>
      <xdr:colOff>114300</xdr:colOff>
      <xdr:row>94</xdr:row>
      <xdr:rowOff>162001</xdr:rowOff>
    </xdr:to>
    <xdr:sp macro="" textlink="">
      <xdr:nvSpPr>
        <xdr:cNvPr id="252" name="楕円 251">
          <a:extLst>
            <a:ext uri="{FF2B5EF4-FFF2-40B4-BE49-F238E27FC236}">
              <a16:creationId xmlns:a16="http://schemas.microsoft.com/office/drawing/2014/main" id="{DB31A8EF-9E45-4688-B1B6-7CE33705DDEF}"/>
            </a:ext>
          </a:extLst>
        </xdr:cNvPr>
        <xdr:cNvSpPr/>
      </xdr:nvSpPr>
      <xdr:spPr>
        <a:xfrm>
          <a:off x="4036060" y="158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83278</xdr:rowOff>
    </xdr:from>
    <xdr:ext cx="534377" cy="259045"/>
    <xdr:sp macro="" textlink="">
      <xdr:nvSpPr>
        <xdr:cNvPr id="253" name="衛生費該当値テキスト">
          <a:extLst>
            <a:ext uri="{FF2B5EF4-FFF2-40B4-BE49-F238E27FC236}">
              <a16:creationId xmlns:a16="http://schemas.microsoft.com/office/drawing/2014/main" id="{307A6A9D-B92A-4713-96CF-D76F88542F62}"/>
            </a:ext>
          </a:extLst>
        </xdr:cNvPr>
        <xdr:cNvSpPr txBox="1"/>
      </xdr:nvSpPr>
      <xdr:spPr>
        <a:xfrm>
          <a:off x="4137660" y="156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52063</xdr:rowOff>
    </xdr:from>
    <xdr:to>
      <xdr:col>20</xdr:col>
      <xdr:colOff>38100</xdr:colOff>
      <xdr:row>95</xdr:row>
      <xdr:rowOff>153663</xdr:rowOff>
    </xdr:to>
    <xdr:sp macro="" textlink="">
      <xdr:nvSpPr>
        <xdr:cNvPr id="254" name="楕円 253">
          <a:extLst>
            <a:ext uri="{FF2B5EF4-FFF2-40B4-BE49-F238E27FC236}">
              <a16:creationId xmlns:a16="http://schemas.microsoft.com/office/drawing/2014/main" id="{6F37EABC-7CFD-499B-8C59-E30131213ECB}"/>
            </a:ext>
          </a:extLst>
        </xdr:cNvPr>
        <xdr:cNvSpPr/>
      </xdr:nvSpPr>
      <xdr:spPr>
        <a:xfrm>
          <a:off x="3312160" y="159778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170190</xdr:rowOff>
    </xdr:from>
    <xdr:ext cx="534377" cy="259045"/>
    <xdr:sp macro="" textlink="">
      <xdr:nvSpPr>
        <xdr:cNvPr id="255" name="テキスト ボックス 254">
          <a:extLst>
            <a:ext uri="{FF2B5EF4-FFF2-40B4-BE49-F238E27FC236}">
              <a16:creationId xmlns:a16="http://schemas.microsoft.com/office/drawing/2014/main" id="{1EDCA4AD-E789-4DE2-B711-DA10DABC3686}"/>
            </a:ext>
          </a:extLst>
        </xdr:cNvPr>
        <xdr:cNvSpPr txBox="1"/>
      </xdr:nvSpPr>
      <xdr:spPr>
        <a:xfrm>
          <a:off x="3118631" y="157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110367</xdr:rowOff>
    </xdr:from>
    <xdr:to>
      <xdr:col>15</xdr:col>
      <xdr:colOff>101600</xdr:colOff>
      <xdr:row>96</xdr:row>
      <xdr:rowOff>40517</xdr:rowOff>
    </xdr:to>
    <xdr:sp macro="" textlink="">
      <xdr:nvSpPr>
        <xdr:cNvPr id="256" name="楕円 255">
          <a:extLst>
            <a:ext uri="{FF2B5EF4-FFF2-40B4-BE49-F238E27FC236}">
              <a16:creationId xmlns:a16="http://schemas.microsoft.com/office/drawing/2014/main" id="{A4F34BDD-380F-4DA1-AFFF-F2E5A6A6F99E}"/>
            </a:ext>
          </a:extLst>
        </xdr:cNvPr>
        <xdr:cNvSpPr/>
      </xdr:nvSpPr>
      <xdr:spPr>
        <a:xfrm>
          <a:off x="2514600" y="16036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57044</xdr:rowOff>
    </xdr:from>
    <xdr:ext cx="534377" cy="259045"/>
    <xdr:sp macro="" textlink="">
      <xdr:nvSpPr>
        <xdr:cNvPr id="257" name="テキスト ボックス 256">
          <a:extLst>
            <a:ext uri="{FF2B5EF4-FFF2-40B4-BE49-F238E27FC236}">
              <a16:creationId xmlns:a16="http://schemas.microsoft.com/office/drawing/2014/main" id="{73B20328-0159-46C8-8D4E-42B973202C10}"/>
            </a:ext>
          </a:extLst>
        </xdr:cNvPr>
        <xdr:cNvSpPr txBox="1"/>
      </xdr:nvSpPr>
      <xdr:spPr>
        <a:xfrm>
          <a:off x="2343931" y="158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156980</xdr:rowOff>
    </xdr:from>
    <xdr:to>
      <xdr:col>10</xdr:col>
      <xdr:colOff>165100</xdr:colOff>
      <xdr:row>96</xdr:row>
      <xdr:rowOff>87130</xdr:rowOff>
    </xdr:to>
    <xdr:sp macro="" textlink="">
      <xdr:nvSpPr>
        <xdr:cNvPr id="258" name="楕円 257">
          <a:extLst>
            <a:ext uri="{FF2B5EF4-FFF2-40B4-BE49-F238E27FC236}">
              <a16:creationId xmlns:a16="http://schemas.microsoft.com/office/drawing/2014/main" id="{B5A7A55C-9505-4205-ACE8-F28698FB60B1}"/>
            </a:ext>
          </a:extLst>
        </xdr:cNvPr>
        <xdr:cNvSpPr/>
      </xdr:nvSpPr>
      <xdr:spPr>
        <a:xfrm>
          <a:off x="1739900" y="16082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103657</xdr:rowOff>
    </xdr:from>
    <xdr:ext cx="534377" cy="259045"/>
    <xdr:sp macro="" textlink="">
      <xdr:nvSpPr>
        <xdr:cNvPr id="259" name="テキスト ボックス 258">
          <a:extLst>
            <a:ext uri="{FF2B5EF4-FFF2-40B4-BE49-F238E27FC236}">
              <a16:creationId xmlns:a16="http://schemas.microsoft.com/office/drawing/2014/main" id="{DA3DCFDE-37C0-404A-A504-35C76B077B37}"/>
            </a:ext>
          </a:extLst>
        </xdr:cNvPr>
        <xdr:cNvSpPr txBox="1"/>
      </xdr:nvSpPr>
      <xdr:spPr>
        <a:xfrm>
          <a:off x="1546371" y="1586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11165</xdr:rowOff>
    </xdr:from>
    <xdr:to>
      <xdr:col>6</xdr:col>
      <xdr:colOff>38100</xdr:colOff>
      <xdr:row>95</xdr:row>
      <xdr:rowOff>112765</xdr:rowOff>
    </xdr:to>
    <xdr:sp macro="" textlink="">
      <xdr:nvSpPr>
        <xdr:cNvPr id="260" name="楕円 259">
          <a:extLst>
            <a:ext uri="{FF2B5EF4-FFF2-40B4-BE49-F238E27FC236}">
              <a16:creationId xmlns:a16="http://schemas.microsoft.com/office/drawing/2014/main" id="{3E0E7890-52C0-4079-AE3F-53CD116EC44F}"/>
            </a:ext>
          </a:extLst>
        </xdr:cNvPr>
        <xdr:cNvSpPr/>
      </xdr:nvSpPr>
      <xdr:spPr>
        <a:xfrm>
          <a:off x="965200" y="15936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129292</xdr:rowOff>
    </xdr:from>
    <xdr:ext cx="534377" cy="259045"/>
    <xdr:sp macro="" textlink="">
      <xdr:nvSpPr>
        <xdr:cNvPr id="261" name="テキスト ボックス 260">
          <a:extLst>
            <a:ext uri="{FF2B5EF4-FFF2-40B4-BE49-F238E27FC236}">
              <a16:creationId xmlns:a16="http://schemas.microsoft.com/office/drawing/2014/main" id="{FB369F5F-5837-44B6-ACDD-92FC7ECCECE0}"/>
            </a:ext>
          </a:extLst>
        </xdr:cNvPr>
        <xdr:cNvSpPr txBox="1"/>
      </xdr:nvSpPr>
      <xdr:spPr>
        <a:xfrm>
          <a:off x="771671" y="157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FE517022-3EDC-4C45-9FE9-D3513FF539A7}"/>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4D5A7B3F-1313-4744-86D7-5D919DB592A6}"/>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CAC29FA5-A089-4812-86FF-831EC74D9ED3}"/>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C713DFFB-2856-428B-BEE1-151F24D3F471}"/>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BFCF9B93-34A7-4CBA-B4C0-8745A1DD2CB2}"/>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2085EF6A-27B6-46DA-86CD-D0FA024E1B3C}"/>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24BD82DC-3DCF-4307-9E18-9D8A5D2F4F66}"/>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78FAF21A-D73D-47E7-AB27-CD403A22D55C}"/>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27B2FFFD-A14D-4211-B1CB-AE7977D729A1}"/>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A65094A8-5E57-4E07-B3D9-590FCB8642EA}"/>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2B7D1F5C-E08E-4908-98F1-2B79696AB3D2}"/>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F6627C0-A38D-4A2A-ADFE-05281788BCFB}"/>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330B91B1-E133-4254-BF82-CC721D9D0288}"/>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FE8E9464-6415-4B07-BBC3-7C34E0590FD2}"/>
            </a:ext>
          </a:extLst>
        </xdr:cNvPr>
        <xdr:cNvSpPr txBox="1"/>
      </xdr:nvSpPr>
      <xdr:spPr>
        <a:xfrm>
          <a:off x="540530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DD5B799-C89C-4508-9800-38F41CAB8F08}"/>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17724988-7D85-4E35-83AA-FBA64207CEB1}"/>
            </a:ext>
          </a:extLst>
        </xdr:cNvPr>
        <xdr:cNvSpPr txBox="1"/>
      </xdr:nvSpPr>
      <xdr:spPr>
        <a:xfrm>
          <a:off x="540530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6F9BC1C6-5784-4FC5-8A7C-9D3D6272211A}"/>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FC2D8C2F-1AFE-4B29-93C5-55C739DF0269}"/>
            </a:ext>
          </a:extLst>
        </xdr:cNvPr>
        <xdr:cNvSpPr txBox="1"/>
      </xdr:nvSpPr>
      <xdr:spPr>
        <a:xfrm>
          <a:off x="540530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6B3807BE-FA81-49C4-B240-EE699A7B01AF}"/>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3103DB4E-0006-49B1-9DC2-9C39DBBB4752}"/>
            </a:ext>
          </a:extLst>
        </xdr:cNvPr>
        <xdr:cNvSpPr txBox="1"/>
      </xdr:nvSpPr>
      <xdr:spPr>
        <a:xfrm>
          <a:off x="540530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543F906-2853-4191-BB65-14A6C86EAFBC}"/>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58C2AFDE-D849-4CAE-8BFD-D9687E5F5878}"/>
            </a:ext>
          </a:extLst>
        </xdr:cNvPr>
        <xdr:cNvSpPr txBox="1"/>
      </xdr:nvSpPr>
      <xdr:spPr>
        <a:xfrm>
          <a:off x="53640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C00FF70A-0986-4CC2-95A0-62808277A1A2}"/>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49BD7C7C-E538-4344-A363-BBCDC9708C82}"/>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3E3A014A-B5F4-466B-BD7E-CA05CB9D1BE7}"/>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8C569DE3-9A3A-4304-837A-0B77F6C9F189}"/>
            </a:ext>
          </a:extLst>
        </xdr:cNvPr>
        <xdr:cNvCxnSpPr/>
      </xdr:nvCxnSpPr>
      <xdr:spPr>
        <a:xfrm flipV="1">
          <a:off x="9218295" y="5152898"/>
          <a:ext cx="1270"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6DAFD403-CD38-43C8-ACF7-FFEC95F2FBB4}"/>
            </a:ext>
          </a:extLst>
        </xdr:cNvPr>
        <xdr:cNvSpPr txBox="1"/>
      </xdr:nvSpPr>
      <xdr:spPr>
        <a:xfrm>
          <a:off x="927100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89EE0C0F-F83C-4F80-8EFF-66DCA7828490}"/>
            </a:ext>
          </a:extLst>
        </xdr:cNvPr>
        <xdr:cNvCxnSpPr/>
      </xdr:nvCxnSpPr>
      <xdr:spPr>
        <a:xfrm>
          <a:off x="915416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B90183FB-05D5-41F3-B19D-CABAA98C0D37}"/>
            </a:ext>
          </a:extLst>
        </xdr:cNvPr>
        <xdr:cNvSpPr txBox="1"/>
      </xdr:nvSpPr>
      <xdr:spPr>
        <a:xfrm>
          <a:off x="9271000" y="493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AC9E630B-3D30-495C-AD5E-9BE4ED29D94F}"/>
            </a:ext>
          </a:extLst>
        </xdr:cNvPr>
        <xdr:cNvCxnSpPr/>
      </xdr:nvCxnSpPr>
      <xdr:spPr>
        <a:xfrm>
          <a:off x="9154160" y="5152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66222</xdr:rowOff>
    </xdr:from>
    <xdr:to>
      <xdr:col>55</xdr:col>
      <xdr:colOff>0</xdr:colOff>
      <xdr:row>39</xdr:row>
      <xdr:rowOff>90388</xdr:rowOff>
    </xdr:to>
    <xdr:cxnSp macro="">
      <xdr:nvCxnSpPr>
        <xdr:cNvPr id="292" name="直線コネクタ 291">
          <a:extLst>
            <a:ext uri="{FF2B5EF4-FFF2-40B4-BE49-F238E27FC236}">
              <a16:creationId xmlns:a16="http://schemas.microsoft.com/office/drawing/2014/main" id="{9DBB2266-13AF-4191-8BFB-5459F97A16A9}"/>
            </a:ext>
          </a:extLst>
        </xdr:cNvPr>
        <xdr:cNvCxnSpPr/>
      </xdr:nvCxnSpPr>
      <xdr:spPr>
        <a:xfrm flipV="1">
          <a:off x="8496300" y="6604182"/>
          <a:ext cx="7239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320F0900-5B48-4A90-ADF1-FD20D13ADD0F}"/>
            </a:ext>
          </a:extLst>
        </xdr:cNvPr>
        <xdr:cNvSpPr txBox="1"/>
      </xdr:nvSpPr>
      <xdr:spPr>
        <a:xfrm>
          <a:off x="9271000" y="62956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F598B4A5-D0C9-42EE-B397-4467A5B42598}"/>
            </a:ext>
          </a:extLst>
        </xdr:cNvPr>
        <xdr:cNvSpPr/>
      </xdr:nvSpPr>
      <xdr:spPr>
        <a:xfrm>
          <a:off x="9192260" y="64404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89571</xdr:rowOff>
    </xdr:from>
    <xdr:to>
      <xdr:col>50</xdr:col>
      <xdr:colOff>114300</xdr:colOff>
      <xdr:row>39</xdr:row>
      <xdr:rowOff>90388</xdr:rowOff>
    </xdr:to>
    <xdr:cxnSp macro="">
      <xdr:nvCxnSpPr>
        <xdr:cNvPr id="295" name="直線コネクタ 294">
          <a:extLst>
            <a:ext uri="{FF2B5EF4-FFF2-40B4-BE49-F238E27FC236}">
              <a16:creationId xmlns:a16="http://schemas.microsoft.com/office/drawing/2014/main" id="{8D948816-D7D6-4793-A688-56048E285492}"/>
            </a:ext>
          </a:extLst>
        </xdr:cNvPr>
        <xdr:cNvCxnSpPr/>
      </xdr:nvCxnSpPr>
      <xdr:spPr>
        <a:xfrm>
          <a:off x="7713980" y="6627531"/>
          <a:ext cx="78232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2B6DAC76-C821-4CC3-8E11-3503BC6C8246}"/>
            </a:ext>
          </a:extLst>
        </xdr:cNvPr>
        <xdr:cNvSpPr/>
      </xdr:nvSpPr>
      <xdr:spPr>
        <a:xfrm>
          <a:off x="8445500" y="6474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B3605FFE-338C-4364-8416-892BBB964767}"/>
            </a:ext>
          </a:extLst>
        </xdr:cNvPr>
        <xdr:cNvSpPr txBox="1"/>
      </xdr:nvSpPr>
      <xdr:spPr>
        <a:xfrm>
          <a:off x="8329877" y="6253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89408</xdr:rowOff>
    </xdr:from>
    <xdr:to>
      <xdr:col>45</xdr:col>
      <xdr:colOff>177800</xdr:colOff>
      <xdr:row>39</xdr:row>
      <xdr:rowOff>89571</xdr:rowOff>
    </xdr:to>
    <xdr:cxnSp macro="">
      <xdr:nvCxnSpPr>
        <xdr:cNvPr id="298" name="直線コネクタ 297">
          <a:extLst>
            <a:ext uri="{FF2B5EF4-FFF2-40B4-BE49-F238E27FC236}">
              <a16:creationId xmlns:a16="http://schemas.microsoft.com/office/drawing/2014/main" id="{D03B876E-76CB-4209-9DE1-C6265E1412CE}"/>
            </a:ext>
          </a:extLst>
        </xdr:cNvPr>
        <xdr:cNvCxnSpPr/>
      </xdr:nvCxnSpPr>
      <xdr:spPr>
        <a:xfrm>
          <a:off x="6924040" y="6627368"/>
          <a:ext cx="78994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5BA6A9DA-0E27-4750-857A-E98D315FD3E5}"/>
            </a:ext>
          </a:extLst>
        </xdr:cNvPr>
        <xdr:cNvSpPr/>
      </xdr:nvSpPr>
      <xdr:spPr>
        <a:xfrm>
          <a:off x="7670800" y="6478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51C23FF6-8C3B-4145-8ABA-E2C26C861C09}"/>
            </a:ext>
          </a:extLst>
        </xdr:cNvPr>
        <xdr:cNvSpPr txBox="1"/>
      </xdr:nvSpPr>
      <xdr:spPr>
        <a:xfrm>
          <a:off x="7547557" y="625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89408</xdr:rowOff>
    </xdr:from>
    <xdr:to>
      <xdr:col>41</xdr:col>
      <xdr:colOff>50800</xdr:colOff>
      <xdr:row>39</xdr:row>
      <xdr:rowOff>90225</xdr:rowOff>
    </xdr:to>
    <xdr:cxnSp macro="">
      <xdr:nvCxnSpPr>
        <xdr:cNvPr id="301" name="直線コネクタ 300">
          <a:extLst>
            <a:ext uri="{FF2B5EF4-FFF2-40B4-BE49-F238E27FC236}">
              <a16:creationId xmlns:a16="http://schemas.microsoft.com/office/drawing/2014/main" id="{93C47423-1416-4A04-8B7E-868BB5E50494}"/>
            </a:ext>
          </a:extLst>
        </xdr:cNvPr>
        <xdr:cNvCxnSpPr/>
      </xdr:nvCxnSpPr>
      <xdr:spPr>
        <a:xfrm flipV="1">
          <a:off x="6149340" y="6627368"/>
          <a:ext cx="7747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62155124-1922-494D-B5D1-858E92F6BA59}"/>
            </a:ext>
          </a:extLst>
        </xdr:cNvPr>
        <xdr:cNvSpPr/>
      </xdr:nvSpPr>
      <xdr:spPr>
        <a:xfrm>
          <a:off x="6873240" y="6474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FA9CC195-C90C-457D-A109-22A7169DAA7A}"/>
            </a:ext>
          </a:extLst>
        </xdr:cNvPr>
        <xdr:cNvSpPr txBox="1"/>
      </xdr:nvSpPr>
      <xdr:spPr>
        <a:xfrm>
          <a:off x="6757617" y="625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4080D136-5412-49A6-BDB2-1D41529A9054}"/>
            </a:ext>
          </a:extLst>
        </xdr:cNvPr>
        <xdr:cNvSpPr/>
      </xdr:nvSpPr>
      <xdr:spPr>
        <a:xfrm>
          <a:off x="6098540" y="6469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C9D72EAD-B466-4C94-A774-EEF4E2564025}"/>
            </a:ext>
          </a:extLst>
        </xdr:cNvPr>
        <xdr:cNvSpPr txBox="1"/>
      </xdr:nvSpPr>
      <xdr:spPr>
        <a:xfrm>
          <a:off x="5982917" y="624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A021160C-6324-4369-B9B4-7953002B10EF}"/>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3F2C3FA-F2E7-4DC3-8EB7-9B78A3C281D3}"/>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DFFFDB5-D9DB-4A35-987B-78C19434BA87}"/>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EF055D5-8050-44DF-8801-3ACF93A37476}"/>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F9DD9B95-604A-4314-9B8E-07915FE57514}"/>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15422</xdr:rowOff>
    </xdr:from>
    <xdr:to>
      <xdr:col>55</xdr:col>
      <xdr:colOff>50800</xdr:colOff>
      <xdr:row>39</xdr:row>
      <xdr:rowOff>117022</xdr:rowOff>
    </xdr:to>
    <xdr:sp macro="" textlink="">
      <xdr:nvSpPr>
        <xdr:cNvPr id="311" name="楕円 310">
          <a:extLst>
            <a:ext uri="{FF2B5EF4-FFF2-40B4-BE49-F238E27FC236}">
              <a16:creationId xmlns:a16="http://schemas.microsoft.com/office/drawing/2014/main" id="{ED66107C-E23A-4D17-9172-D42B45A292A8}"/>
            </a:ext>
          </a:extLst>
        </xdr:cNvPr>
        <xdr:cNvSpPr/>
      </xdr:nvSpPr>
      <xdr:spPr>
        <a:xfrm>
          <a:off x="9192260" y="65533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101799</xdr:rowOff>
    </xdr:from>
    <xdr:ext cx="378565" cy="259045"/>
    <xdr:sp macro="" textlink="">
      <xdr:nvSpPr>
        <xdr:cNvPr id="312" name="労働費該当値テキスト">
          <a:extLst>
            <a:ext uri="{FF2B5EF4-FFF2-40B4-BE49-F238E27FC236}">
              <a16:creationId xmlns:a16="http://schemas.microsoft.com/office/drawing/2014/main" id="{66CCCE86-38D0-4BD4-87C2-2B01E6C16B4F}"/>
            </a:ext>
          </a:extLst>
        </xdr:cNvPr>
        <xdr:cNvSpPr txBox="1"/>
      </xdr:nvSpPr>
      <xdr:spPr>
        <a:xfrm>
          <a:off x="9271000" y="647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39588</xdr:rowOff>
    </xdr:from>
    <xdr:to>
      <xdr:col>50</xdr:col>
      <xdr:colOff>165100</xdr:colOff>
      <xdr:row>39</xdr:row>
      <xdr:rowOff>141188</xdr:rowOff>
    </xdr:to>
    <xdr:sp macro="" textlink="">
      <xdr:nvSpPr>
        <xdr:cNvPr id="313" name="楕円 312">
          <a:extLst>
            <a:ext uri="{FF2B5EF4-FFF2-40B4-BE49-F238E27FC236}">
              <a16:creationId xmlns:a16="http://schemas.microsoft.com/office/drawing/2014/main" id="{15F59BE8-9A76-4B94-B3B3-25640B96C557}"/>
            </a:ext>
          </a:extLst>
        </xdr:cNvPr>
        <xdr:cNvSpPr/>
      </xdr:nvSpPr>
      <xdr:spPr>
        <a:xfrm>
          <a:off x="8445500" y="65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132315</xdr:rowOff>
    </xdr:from>
    <xdr:ext cx="313932" cy="259045"/>
    <xdr:sp macro="" textlink="">
      <xdr:nvSpPr>
        <xdr:cNvPr id="314" name="テキスト ボックス 313">
          <a:extLst>
            <a:ext uri="{FF2B5EF4-FFF2-40B4-BE49-F238E27FC236}">
              <a16:creationId xmlns:a16="http://schemas.microsoft.com/office/drawing/2014/main" id="{9C3DDBBB-84AA-4447-ACA0-AEA16AF53602}"/>
            </a:ext>
          </a:extLst>
        </xdr:cNvPr>
        <xdr:cNvSpPr txBox="1"/>
      </xdr:nvSpPr>
      <xdr:spPr>
        <a:xfrm>
          <a:off x="8362193" y="6670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38771</xdr:rowOff>
    </xdr:from>
    <xdr:to>
      <xdr:col>46</xdr:col>
      <xdr:colOff>38100</xdr:colOff>
      <xdr:row>39</xdr:row>
      <xdr:rowOff>140371</xdr:rowOff>
    </xdr:to>
    <xdr:sp macro="" textlink="">
      <xdr:nvSpPr>
        <xdr:cNvPr id="315" name="楕円 314">
          <a:extLst>
            <a:ext uri="{FF2B5EF4-FFF2-40B4-BE49-F238E27FC236}">
              <a16:creationId xmlns:a16="http://schemas.microsoft.com/office/drawing/2014/main" id="{781EA127-9EE9-43ED-9EB0-199D11A8C2CC}"/>
            </a:ext>
          </a:extLst>
        </xdr:cNvPr>
        <xdr:cNvSpPr/>
      </xdr:nvSpPr>
      <xdr:spPr>
        <a:xfrm>
          <a:off x="7670800" y="65767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131498</xdr:rowOff>
    </xdr:from>
    <xdr:ext cx="313932" cy="259045"/>
    <xdr:sp macro="" textlink="">
      <xdr:nvSpPr>
        <xdr:cNvPr id="316" name="テキスト ボックス 315">
          <a:extLst>
            <a:ext uri="{FF2B5EF4-FFF2-40B4-BE49-F238E27FC236}">
              <a16:creationId xmlns:a16="http://schemas.microsoft.com/office/drawing/2014/main" id="{68EC1136-A8A4-43E1-AF85-81289DFAF931}"/>
            </a:ext>
          </a:extLst>
        </xdr:cNvPr>
        <xdr:cNvSpPr txBox="1"/>
      </xdr:nvSpPr>
      <xdr:spPr>
        <a:xfrm>
          <a:off x="7564633" y="666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38608</xdr:rowOff>
    </xdr:from>
    <xdr:to>
      <xdr:col>41</xdr:col>
      <xdr:colOff>101600</xdr:colOff>
      <xdr:row>39</xdr:row>
      <xdr:rowOff>140208</xdr:rowOff>
    </xdr:to>
    <xdr:sp macro="" textlink="">
      <xdr:nvSpPr>
        <xdr:cNvPr id="317" name="楕円 316">
          <a:extLst>
            <a:ext uri="{FF2B5EF4-FFF2-40B4-BE49-F238E27FC236}">
              <a16:creationId xmlns:a16="http://schemas.microsoft.com/office/drawing/2014/main" id="{DFE52BFC-286D-42C5-B4E0-94374D8F0318}"/>
            </a:ext>
          </a:extLst>
        </xdr:cNvPr>
        <xdr:cNvSpPr/>
      </xdr:nvSpPr>
      <xdr:spPr>
        <a:xfrm>
          <a:off x="687324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131335</xdr:rowOff>
    </xdr:from>
    <xdr:ext cx="313932" cy="259045"/>
    <xdr:sp macro="" textlink="">
      <xdr:nvSpPr>
        <xdr:cNvPr id="318" name="テキスト ボックス 317">
          <a:extLst>
            <a:ext uri="{FF2B5EF4-FFF2-40B4-BE49-F238E27FC236}">
              <a16:creationId xmlns:a16="http://schemas.microsoft.com/office/drawing/2014/main" id="{78517B93-3AE4-48D9-B42E-34DD48B28B36}"/>
            </a:ext>
          </a:extLst>
        </xdr:cNvPr>
        <xdr:cNvSpPr txBox="1"/>
      </xdr:nvSpPr>
      <xdr:spPr>
        <a:xfrm>
          <a:off x="67899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39425</xdr:rowOff>
    </xdr:from>
    <xdr:to>
      <xdr:col>36</xdr:col>
      <xdr:colOff>165100</xdr:colOff>
      <xdr:row>39</xdr:row>
      <xdr:rowOff>141025</xdr:rowOff>
    </xdr:to>
    <xdr:sp macro="" textlink="">
      <xdr:nvSpPr>
        <xdr:cNvPr id="319" name="楕円 318">
          <a:extLst>
            <a:ext uri="{FF2B5EF4-FFF2-40B4-BE49-F238E27FC236}">
              <a16:creationId xmlns:a16="http://schemas.microsoft.com/office/drawing/2014/main" id="{9BA76824-E45C-4A68-8950-A28017008D10}"/>
            </a:ext>
          </a:extLst>
        </xdr:cNvPr>
        <xdr:cNvSpPr/>
      </xdr:nvSpPr>
      <xdr:spPr>
        <a:xfrm>
          <a:off x="6098540" y="65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132152</xdr:rowOff>
    </xdr:from>
    <xdr:ext cx="313932" cy="259045"/>
    <xdr:sp macro="" textlink="">
      <xdr:nvSpPr>
        <xdr:cNvPr id="320" name="テキスト ボックス 319">
          <a:extLst>
            <a:ext uri="{FF2B5EF4-FFF2-40B4-BE49-F238E27FC236}">
              <a16:creationId xmlns:a16="http://schemas.microsoft.com/office/drawing/2014/main" id="{584429BB-D5DB-4C6A-B38F-566273A76B6F}"/>
            </a:ext>
          </a:extLst>
        </xdr:cNvPr>
        <xdr:cNvSpPr txBox="1"/>
      </xdr:nvSpPr>
      <xdr:spPr>
        <a:xfrm>
          <a:off x="6015233" y="6670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34526247-E9EF-45E8-9ACC-30862D189AAF}"/>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A69A305A-5FD8-45B9-9840-78503D531B68}"/>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78824887-1D52-446E-9611-347849B905F9}"/>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63B9E51E-086F-4E7F-A879-570E11796B02}"/>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EC5F8A28-D5CE-4514-A93A-2E0109836E55}"/>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62936291-D894-42FD-AD4C-98653BB5B0E1}"/>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60E21374-ECE9-4262-A63A-45EE96ABE7B5}"/>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8102CED1-61FF-46EC-98DD-77CCA4B83FCC}"/>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D5FD27AD-DEEB-44FA-9AD3-74B597C1E35F}"/>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59AEC84-13B3-4792-B74A-CBFDE0C3C0CE}"/>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D3CDEA76-A858-4866-BFAD-3D8E774CB33E}"/>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895384E9-E0DD-4945-83C5-F8E7AB252ACD}"/>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16DF916F-5B6B-445F-BE79-EFD294DBD5F5}"/>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353BB270-9EBC-492B-BDC1-7C2BEEA5AC68}"/>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48919DBD-9336-4EEF-9032-719F76E98B13}"/>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59E0A999-788B-4A45-A062-184AA46D77F6}"/>
            </a:ext>
          </a:extLst>
        </xdr:cNvPr>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29C5157C-4FE9-4C38-B083-2BABA6F7C0B9}"/>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A746DE21-C1E4-428B-8325-C8AD598AD503}"/>
            </a:ext>
          </a:extLst>
        </xdr:cNvPr>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C57D120D-3996-40DC-BE9E-0F236E411B26}"/>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2C73E83F-A1B3-4070-9226-F8539954CD30}"/>
            </a:ext>
          </a:extLst>
        </xdr:cNvPr>
        <xdr:cNvSpPr txBox="1"/>
      </xdr:nvSpPr>
      <xdr:spPr>
        <a:xfrm>
          <a:off x="536404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1C1EC26A-95FA-41CE-BCF6-BCC5D6A28B24}"/>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1A1E8405-A439-44F7-8107-FAF53720844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DCC65F1A-A851-4E45-A3FB-DD230E34BC22}"/>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C73E4B8B-C924-4A14-B88D-C90E94A9DD46}"/>
            </a:ext>
          </a:extLst>
        </xdr:cNvPr>
        <xdr:cNvCxnSpPr/>
      </xdr:nvCxnSpPr>
      <xdr:spPr>
        <a:xfrm flipV="1">
          <a:off x="9218295" y="8447653"/>
          <a:ext cx="1270" cy="14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4F6A85EE-3732-473C-B7C8-4A8275DAA44B}"/>
            </a:ext>
          </a:extLst>
        </xdr:cNvPr>
        <xdr:cNvSpPr txBox="1"/>
      </xdr:nvSpPr>
      <xdr:spPr>
        <a:xfrm>
          <a:off x="9271000" y="993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FA41D6D6-0ACC-4657-B101-D9CD6598F5DC}"/>
            </a:ext>
          </a:extLst>
        </xdr:cNvPr>
        <xdr:cNvCxnSpPr/>
      </xdr:nvCxnSpPr>
      <xdr:spPr>
        <a:xfrm>
          <a:off x="9154160" y="9932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B6DAE8EE-DCC2-4353-A876-A2A467017C3F}"/>
            </a:ext>
          </a:extLst>
        </xdr:cNvPr>
        <xdr:cNvSpPr txBox="1"/>
      </xdr:nvSpPr>
      <xdr:spPr>
        <a:xfrm>
          <a:off x="9271000" y="82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A45D46B2-211A-4BED-B59E-7D2B2FC13960}"/>
            </a:ext>
          </a:extLst>
        </xdr:cNvPr>
        <xdr:cNvCxnSpPr/>
      </xdr:nvCxnSpPr>
      <xdr:spPr>
        <a:xfrm>
          <a:off x="9154160" y="8447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50223</xdr:rowOff>
    </xdr:from>
    <xdr:to>
      <xdr:col>55</xdr:col>
      <xdr:colOff>0</xdr:colOff>
      <xdr:row>56</xdr:row>
      <xdr:rowOff>15170</xdr:rowOff>
    </xdr:to>
    <xdr:cxnSp macro="">
      <xdr:nvCxnSpPr>
        <xdr:cNvPr id="349" name="直線コネクタ 348">
          <a:extLst>
            <a:ext uri="{FF2B5EF4-FFF2-40B4-BE49-F238E27FC236}">
              <a16:creationId xmlns:a16="http://schemas.microsoft.com/office/drawing/2014/main" id="{0D861DCC-E6D2-4165-BED4-8720FFC7F751}"/>
            </a:ext>
          </a:extLst>
        </xdr:cNvPr>
        <xdr:cNvCxnSpPr/>
      </xdr:nvCxnSpPr>
      <xdr:spPr>
        <a:xfrm flipV="1">
          <a:off x="8496300" y="9270423"/>
          <a:ext cx="7239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15BF4CEE-93F0-4420-9940-FB578A8C0692}"/>
            </a:ext>
          </a:extLst>
        </xdr:cNvPr>
        <xdr:cNvSpPr txBox="1"/>
      </xdr:nvSpPr>
      <xdr:spPr>
        <a:xfrm>
          <a:off x="9271000" y="9412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915FDE5F-3603-4096-BEC3-B443D778BF6B}"/>
            </a:ext>
          </a:extLst>
        </xdr:cNvPr>
        <xdr:cNvSpPr/>
      </xdr:nvSpPr>
      <xdr:spPr>
        <a:xfrm>
          <a:off x="9192260" y="9433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12103</xdr:rowOff>
    </xdr:from>
    <xdr:to>
      <xdr:col>50</xdr:col>
      <xdr:colOff>114300</xdr:colOff>
      <xdr:row>56</xdr:row>
      <xdr:rowOff>15170</xdr:rowOff>
    </xdr:to>
    <xdr:cxnSp macro="">
      <xdr:nvCxnSpPr>
        <xdr:cNvPr id="352" name="直線コネクタ 351">
          <a:extLst>
            <a:ext uri="{FF2B5EF4-FFF2-40B4-BE49-F238E27FC236}">
              <a16:creationId xmlns:a16="http://schemas.microsoft.com/office/drawing/2014/main" id="{15013067-9800-49E0-B5B7-C6BCB7D57FA8}"/>
            </a:ext>
          </a:extLst>
        </xdr:cNvPr>
        <xdr:cNvCxnSpPr/>
      </xdr:nvCxnSpPr>
      <xdr:spPr>
        <a:xfrm>
          <a:off x="7713980" y="9399943"/>
          <a:ext cx="78232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C392EF33-C388-4A56-896D-E886D046CE71}"/>
            </a:ext>
          </a:extLst>
        </xdr:cNvPr>
        <xdr:cNvSpPr/>
      </xdr:nvSpPr>
      <xdr:spPr>
        <a:xfrm>
          <a:off x="8445500" y="94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D842E162-638F-47C7-B605-A9B809D8917C}"/>
            </a:ext>
          </a:extLst>
        </xdr:cNvPr>
        <xdr:cNvSpPr txBox="1"/>
      </xdr:nvSpPr>
      <xdr:spPr>
        <a:xfrm>
          <a:off x="8251971" y="95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156235</xdr:rowOff>
    </xdr:from>
    <xdr:to>
      <xdr:col>45</xdr:col>
      <xdr:colOff>177800</xdr:colOff>
      <xdr:row>56</xdr:row>
      <xdr:rowOff>12103</xdr:rowOff>
    </xdr:to>
    <xdr:cxnSp macro="">
      <xdr:nvCxnSpPr>
        <xdr:cNvPr id="355" name="直線コネクタ 354">
          <a:extLst>
            <a:ext uri="{FF2B5EF4-FFF2-40B4-BE49-F238E27FC236}">
              <a16:creationId xmlns:a16="http://schemas.microsoft.com/office/drawing/2014/main" id="{234CBCD2-E3C4-4ACE-8312-67E1F0FD316C}"/>
            </a:ext>
          </a:extLst>
        </xdr:cNvPr>
        <xdr:cNvCxnSpPr/>
      </xdr:nvCxnSpPr>
      <xdr:spPr>
        <a:xfrm>
          <a:off x="6924040" y="9376435"/>
          <a:ext cx="78994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2E3787D9-4AB7-472E-8BBE-9F0A3151CC7B}"/>
            </a:ext>
          </a:extLst>
        </xdr:cNvPr>
        <xdr:cNvSpPr/>
      </xdr:nvSpPr>
      <xdr:spPr>
        <a:xfrm>
          <a:off x="7670800" y="94476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D0FF172C-604B-4135-AB10-9381113A3412}"/>
            </a:ext>
          </a:extLst>
        </xdr:cNvPr>
        <xdr:cNvSpPr txBox="1"/>
      </xdr:nvSpPr>
      <xdr:spPr>
        <a:xfrm>
          <a:off x="7477271" y="954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156235</xdr:rowOff>
    </xdr:from>
    <xdr:to>
      <xdr:col>41</xdr:col>
      <xdr:colOff>50800</xdr:colOff>
      <xdr:row>55</xdr:row>
      <xdr:rowOff>165570</xdr:rowOff>
    </xdr:to>
    <xdr:cxnSp macro="">
      <xdr:nvCxnSpPr>
        <xdr:cNvPr id="358" name="直線コネクタ 357">
          <a:extLst>
            <a:ext uri="{FF2B5EF4-FFF2-40B4-BE49-F238E27FC236}">
              <a16:creationId xmlns:a16="http://schemas.microsoft.com/office/drawing/2014/main" id="{8A8DFE21-1E14-4B60-A9B6-62EDE73D7DC0}"/>
            </a:ext>
          </a:extLst>
        </xdr:cNvPr>
        <xdr:cNvCxnSpPr/>
      </xdr:nvCxnSpPr>
      <xdr:spPr>
        <a:xfrm flipV="1">
          <a:off x="6149340" y="9376435"/>
          <a:ext cx="7747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B5E0E19C-A811-4D96-BEEB-874E046A74DB}"/>
            </a:ext>
          </a:extLst>
        </xdr:cNvPr>
        <xdr:cNvSpPr/>
      </xdr:nvSpPr>
      <xdr:spPr>
        <a:xfrm>
          <a:off x="6873240" y="94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4A60C74A-046F-479B-944F-0DF64A6E7FE3}"/>
            </a:ext>
          </a:extLst>
        </xdr:cNvPr>
        <xdr:cNvSpPr txBox="1"/>
      </xdr:nvSpPr>
      <xdr:spPr>
        <a:xfrm>
          <a:off x="6702571" y="95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2DDB36E6-5A5E-4E32-BA88-AE2295C738D3}"/>
            </a:ext>
          </a:extLst>
        </xdr:cNvPr>
        <xdr:cNvSpPr/>
      </xdr:nvSpPr>
      <xdr:spPr>
        <a:xfrm>
          <a:off x="6098540" y="9463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448D8E52-ED0D-4855-906D-972C6C9B85CE}"/>
            </a:ext>
          </a:extLst>
        </xdr:cNvPr>
        <xdr:cNvSpPr txBox="1"/>
      </xdr:nvSpPr>
      <xdr:spPr>
        <a:xfrm>
          <a:off x="5905011" y="95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855466A-5796-4354-9621-B908F66757EF}"/>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63EEB5C-D22D-4CD4-9CE7-272C2C4B6447}"/>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C4DCF691-C1D5-471B-83FD-334240A8F6A4}"/>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3B266A2B-AC5C-4285-8BA2-29330A43322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5117315C-EA5C-4A31-BB27-B5CE9A90D45D}"/>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170873</xdr:rowOff>
    </xdr:from>
    <xdr:to>
      <xdr:col>55</xdr:col>
      <xdr:colOff>50800</xdr:colOff>
      <xdr:row>55</xdr:row>
      <xdr:rowOff>101023</xdr:rowOff>
    </xdr:to>
    <xdr:sp macro="" textlink="">
      <xdr:nvSpPr>
        <xdr:cNvPr id="368" name="楕円 367">
          <a:extLst>
            <a:ext uri="{FF2B5EF4-FFF2-40B4-BE49-F238E27FC236}">
              <a16:creationId xmlns:a16="http://schemas.microsoft.com/office/drawing/2014/main" id="{D70494DE-3D91-4D52-AA88-538E4BDF5235}"/>
            </a:ext>
          </a:extLst>
        </xdr:cNvPr>
        <xdr:cNvSpPr/>
      </xdr:nvSpPr>
      <xdr:spPr>
        <a:xfrm>
          <a:off x="9192260" y="92234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22300</xdr:rowOff>
    </xdr:from>
    <xdr:ext cx="534377" cy="259045"/>
    <xdr:sp macro="" textlink="">
      <xdr:nvSpPr>
        <xdr:cNvPr id="369" name="農林水産業費該当値テキスト">
          <a:extLst>
            <a:ext uri="{FF2B5EF4-FFF2-40B4-BE49-F238E27FC236}">
              <a16:creationId xmlns:a16="http://schemas.microsoft.com/office/drawing/2014/main" id="{6E2BBB3C-224F-488B-B8DB-7C17A40C20E3}"/>
            </a:ext>
          </a:extLst>
        </xdr:cNvPr>
        <xdr:cNvSpPr txBox="1"/>
      </xdr:nvSpPr>
      <xdr:spPr>
        <a:xfrm>
          <a:off x="9271000" y="90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135820</xdr:rowOff>
    </xdr:from>
    <xdr:to>
      <xdr:col>50</xdr:col>
      <xdr:colOff>165100</xdr:colOff>
      <xdr:row>56</xdr:row>
      <xdr:rowOff>65970</xdr:rowOff>
    </xdr:to>
    <xdr:sp macro="" textlink="">
      <xdr:nvSpPr>
        <xdr:cNvPr id="370" name="楕円 369">
          <a:extLst>
            <a:ext uri="{FF2B5EF4-FFF2-40B4-BE49-F238E27FC236}">
              <a16:creationId xmlns:a16="http://schemas.microsoft.com/office/drawing/2014/main" id="{EF51A73E-0B70-4FE0-9180-0005A9302795}"/>
            </a:ext>
          </a:extLst>
        </xdr:cNvPr>
        <xdr:cNvSpPr/>
      </xdr:nvSpPr>
      <xdr:spPr>
        <a:xfrm>
          <a:off x="8445500" y="9356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82497</xdr:rowOff>
    </xdr:from>
    <xdr:ext cx="534377" cy="259045"/>
    <xdr:sp macro="" textlink="">
      <xdr:nvSpPr>
        <xdr:cNvPr id="371" name="テキスト ボックス 370">
          <a:extLst>
            <a:ext uri="{FF2B5EF4-FFF2-40B4-BE49-F238E27FC236}">
              <a16:creationId xmlns:a16="http://schemas.microsoft.com/office/drawing/2014/main" id="{5D2D0FDA-592A-482F-A713-7F2610032AE7}"/>
            </a:ext>
          </a:extLst>
        </xdr:cNvPr>
        <xdr:cNvSpPr txBox="1"/>
      </xdr:nvSpPr>
      <xdr:spPr>
        <a:xfrm>
          <a:off x="8251971" y="91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132753</xdr:rowOff>
    </xdr:from>
    <xdr:to>
      <xdr:col>46</xdr:col>
      <xdr:colOff>38100</xdr:colOff>
      <xdr:row>56</xdr:row>
      <xdr:rowOff>62903</xdr:rowOff>
    </xdr:to>
    <xdr:sp macro="" textlink="">
      <xdr:nvSpPr>
        <xdr:cNvPr id="372" name="楕円 371">
          <a:extLst>
            <a:ext uri="{FF2B5EF4-FFF2-40B4-BE49-F238E27FC236}">
              <a16:creationId xmlns:a16="http://schemas.microsoft.com/office/drawing/2014/main" id="{7500DC2E-AC64-4374-B8E5-0AE044D8FE61}"/>
            </a:ext>
          </a:extLst>
        </xdr:cNvPr>
        <xdr:cNvSpPr/>
      </xdr:nvSpPr>
      <xdr:spPr>
        <a:xfrm>
          <a:off x="7670800" y="9352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79430</xdr:rowOff>
    </xdr:from>
    <xdr:ext cx="534377" cy="259045"/>
    <xdr:sp macro="" textlink="">
      <xdr:nvSpPr>
        <xdr:cNvPr id="373" name="テキスト ボックス 372">
          <a:extLst>
            <a:ext uri="{FF2B5EF4-FFF2-40B4-BE49-F238E27FC236}">
              <a16:creationId xmlns:a16="http://schemas.microsoft.com/office/drawing/2014/main" id="{883D80A0-7AB0-4A99-A54B-8D3514A91565}"/>
            </a:ext>
          </a:extLst>
        </xdr:cNvPr>
        <xdr:cNvSpPr txBox="1"/>
      </xdr:nvSpPr>
      <xdr:spPr>
        <a:xfrm>
          <a:off x="7477271" y="91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105435</xdr:rowOff>
    </xdr:from>
    <xdr:to>
      <xdr:col>41</xdr:col>
      <xdr:colOff>101600</xdr:colOff>
      <xdr:row>56</xdr:row>
      <xdr:rowOff>35585</xdr:rowOff>
    </xdr:to>
    <xdr:sp macro="" textlink="">
      <xdr:nvSpPr>
        <xdr:cNvPr id="374" name="楕円 373">
          <a:extLst>
            <a:ext uri="{FF2B5EF4-FFF2-40B4-BE49-F238E27FC236}">
              <a16:creationId xmlns:a16="http://schemas.microsoft.com/office/drawing/2014/main" id="{06627668-00D5-400F-B107-8638E723D811}"/>
            </a:ext>
          </a:extLst>
        </xdr:cNvPr>
        <xdr:cNvSpPr/>
      </xdr:nvSpPr>
      <xdr:spPr>
        <a:xfrm>
          <a:off x="6873240" y="932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52112</xdr:rowOff>
    </xdr:from>
    <xdr:ext cx="534377" cy="259045"/>
    <xdr:sp macro="" textlink="">
      <xdr:nvSpPr>
        <xdr:cNvPr id="375" name="テキスト ボックス 374">
          <a:extLst>
            <a:ext uri="{FF2B5EF4-FFF2-40B4-BE49-F238E27FC236}">
              <a16:creationId xmlns:a16="http://schemas.microsoft.com/office/drawing/2014/main" id="{7D84E68C-99DA-4D52-9BD5-3C919E6C6B02}"/>
            </a:ext>
          </a:extLst>
        </xdr:cNvPr>
        <xdr:cNvSpPr txBox="1"/>
      </xdr:nvSpPr>
      <xdr:spPr>
        <a:xfrm>
          <a:off x="6702571" y="91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114770</xdr:rowOff>
    </xdr:from>
    <xdr:to>
      <xdr:col>36</xdr:col>
      <xdr:colOff>165100</xdr:colOff>
      <xdr:row>56</xdr:row>
      <xdr:rowOff>44920</xdr:rowOff>
    </xdr:to>
    <xdr:sp macro="" textlink="">
      <xdr:nvSpPr>
        <xdr:cNvPr id="376" name="楕円 375">
          <a:extLst>
            <a:ext uri="{FF2B5EF4-FFF2-40B4-BE49-F238E27FC236}">
              <a16:creationId xmlns:a16="http://schemas.microsoft.com/office/drawing/2014/main" id="{68F5B6F1-2975-4394-B4CA-DA455880A4AC}"/>
            </a:ext>
          </a:extLst>
        </xdr:cNvPr>
        <xdr:cNvSpPr/>
      </xdr:nvSpPr>
      <xdr:spPr>
        <a:xfrm>
          <a:off x="6098540" y="9334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61447</xdr:rowOff>
    </xdr:from>
    <xdr:ext cx="534377" cy="259045"/>
    <xdr:sp macro="" textlink="">
      <xdr:nvSpPr>
        <xdr:cNvPr id="377" name="テキスト ボックス 376">
          <a:extLst>
            <a:ext uri="{FF2B5EF4-FFF2-40B4-BE49-F238E27FC236}">
              <a16:creationId xmlns:a16="http://schemas.microsoft.com/office/drawing/2014/main" id="{0C03CF49-4F01-4A17-8283-390DB77109CE}"/>
            </a:ext>
          </a:extLst>
        </xdr:cNvPr>
        <xdr:cNvSpPr txBox="1"/>
      </xdr:nvSpPr>
      <xdr:spPr>
        <a:xfrm>
          <a:off x="5905011" y="91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CF50B42E-4EFA-4578-8DF6-A83930CA942F}"/>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E41540BC-85E8-452A-A853-4825FD128A2D}"/>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CABFEE6A-89E6-46EB-96C8-6CE6FE0E65AF}"/>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34BF9462-094A-42B3-9AD7-F8A15C4A5DC8}"/>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6136D643-8817-4057-9167-5E04FC32F508}"/>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CBABC1EB-A97D-4F81-B19B-4F0949850514}"/>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303F7460-13D1-4C8B-AA99-88655E897773}"/>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7329F32D-13BA-4148-A4A6-3E5808E595D8}"/>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24500789-01CE-454A-B737-93AA9EBA40B5}"/>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20CCF7F6-A490-438A-A14E-48BE50B31FEC}"/>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A7994519-7CE3-4365-BDA8-6E32F1C0D376}"/>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47C6AC79-E127-4188-A443-50FF463F12A8}"/>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FEA1EE01-29E5-440C-9741-2B293C5A978A}"/>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3CB275DE-28A3-4E2F-85C1-16F43D253D8A}"/>
            </a:ext>
          </a:extLst>
        </xdr:cNvPr>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F42D97A6-F698-443A-8A8E-8A21B2B1E3D5}"/>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F673D439-C304-4555-B640-4596ABE94FF6}"/>
            </a:ext>
          </a:extLst>
        </xdr:cNvPr>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8FA42EF-4BA4-4B85-BAF0-95504753BC80}"/>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F7FD2D7A-7B7A-4B32-A6DC-FEC77963A833}"/>
            </a:ext>
          </a:extLst>
        </xdr:cNvPr>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1B6BCD95-33F2-40BD-B6AF-19990493147C}"/>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8AE516CF-0E3F-4FC1-845F-F23A380FFF0D}"/>
            </a:ext>
          </a:extLst>
        </xdr:cNvPr>
        <xdr:cNvSpPr txBox="1"/>
      </xdr:nvSpPr>
      <xdr:spPr>
        <a:xfrm>
          <a:off x="53640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56FF5E14-B085-4DBE-BA44-B293078F0CCB}"/>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9637F102-0071-4F9D-AD03-EB00C3BA0F53}"/>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62960D1B-FE24-4DB9-B052-AE9C97B2C768}"/>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1187F2FE-0C5E-46B2-BED3-69CBA8DADD69}"/>
            </a:ext>
          </a:extLst>
        </xdr:cNvPr>
        <xdr:cNvCxnSpPr/>
      </xdr:nvCxnSpPr>
      <xdr:spPr>
        <a:xfrm flipV="1">
          <a:off x="9218295" y="11892845"/>
          <a:ext cx="1270" cy="1355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E5830248-F8F2-4A5C-9028-E50C1B7EADE5}"/>
            </a:ext>
          </a:extLst>
        </xdr:cNvPr>
        <xdr:cNvSpPr txBox="1"/>
      </xdr:nvSpPr>
      <xdr:spPr>
        <a:xfrm>
          <a:off x="9271000" y="132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278844C9-A04C-4E1C-AD10-51E9BBB69CD1}"/>
            </a:ext>
          </a:extLst>
        </xdr:cNvPr>
        <xdr:cNvCxnSpPr/>
      </xdr:nvCxnSpPr>
      <xdr:spPr>
        <a:xfrm>
          <a:off x="9154160" y="13248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7BA3A3C4-FA7C-46E7-9E8B-C43B1AA9EABB}"/>
            </a:ext>
          </a:extLst>
        </xdr:cNvPr>
        <xdr:cNvSpPr txBox="1"/>
      </xdr:nvSpPr>
      <xdr:spPr>
        <a:xfrm>
          <a:off x="9271000" y="116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80048E8B-9FC5-45F7-ACCB-B8FDB661D78D}"/>
            </a:ext>
          </a:extLst>
        </xdr:cNvPr>
        <xdr:cNvCxnSpPr/>
      </xdr:nvCxnSpPr>
      <xdr:spPr>
        <a:xfrm>
          <a:off x="9154160" y="11892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137128</xdr:rowOff>
    </xdr:from>
    <xdr:to>
      <xdr:col>55</xdr:col>
      <xdr:colOff>0</xdr:colOff>
      <xdr:row>77</xdr:row>
      <xdr:rowOff>90227</xdr:rowOff>
    </xdr:to>
    <xdr:cxnSp macro="">
      <xdr:nvCxnSpPr>
        <xdr:cNvPr id="406" name="直線コネクタ 405">
          <a:extLst>
            <a:ext uri="{FF2B5EF4-FFF2-40B4-BE49-F238E27FC236}">
              <a16:creationId xmlns:a16="http://schemas.microsoft.com/office/drawing/2014/main" id="{11762E34-6AF4-4EE0-8CEC-73D8774815FA}"/>
            </a:ext>
          </a:extLst>
        </xdr:cNvPr>
        <xdr:cNvCxnSpPr/>
      </xdr:nvCxnSpPr>
      <xdr:spPr>
        <a:xfrm flipV="1">
          <a:off x="8496300" y="12877768"/>
          <a:ext cx="723900" cy="1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1709E822-9373-4CD2-A337-B83189C4B623}"/>
            </a:ext>
          </a:extLst>
        </xdr:cNvPr>
        <xdr:cNvSpPr txBox="1"/>
      </xdr:nvSpPr>
      <xdr:spPr>
        <a:xfrm>
          <a:off x="9271000" y="12805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2DC833DE-2860-4AA8-A1D9-3249CAD0164C}"/>
            </a:ext>
          </a:extLst>
        </xdr:cNvPr>
        <xdr:cNvSpPr/>
      </xdr:nvSpPr>
      <xdr:spPr>
        <a:xfrm>
          <a:off x="9192260" y="128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90227</xdr:rowOff>
    </xdr:from>
    <xdr:to>
      <xdr:col>50</xdr:col>
      <xdr:colOff>114300</xdr:colOff>
      <xdr:row>77</xdr:row>
      <xdr:rowOff>120993</xdr:rowOff>
    </xdr:to>
    <xdr:cxnSp macro="">
      <xdr:nvCxnSpPr>
        <xdr:cNvPr id="409" name="直線コネクタ 408">
          <a:extLst>
            <a:ext uri="{FF2B5EF4-FFF2-40B4-BE49-F238E27FC236}">
              <a16:creationId xmlns:a16="http://schemas.microsoft.com/office/drawing/2014/main" id="{8EDEDC28-D70D-45D9-B9A4-A6ABEB1C45DA}"/>
            </a:ext>
          </a:extLst>
        </xdr:cNvPr>
        <xdr:cNvCxnSpPr/>
      </xdr:nvCxnSpPr>
      <xdr:spPr>
        <a:xfrm flipV="1">
          <a:off x="7713980" y="12998507"/>
          <a:ext cx="78232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997D8603-9FBF-4BE9-ACC2-3E74AB25144C}"/>
            </a:ext>
          </a:extLst>
        </xdr:cNvPr>
        <xdr:cNvSpPr/>
      </xdr:nvSpPr>
      <xdr:spPr>
        <a:xfrm>
          <a:off x="8445500" y="13001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1C09BA1E-EF2E-4F92-9DB1-BF7A0B6834E2}"/>
            </a:ext>
          </a:extLst>
        </xdr:cNvPr>
        <xdr:cNvSpPr txBox="1"/>
      </xdr:nvSpPr>
      <xdr:spPr>
        <a:xfrm>
          <a:off x="8251971" y="130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120993</xdr:rowOff>
    </xdr:from>
    <xdr:to>
      <xdr:col>45</xdr:col>
      <xdr:colOff>177800</xdr:colOff>
      <xdr:row>78</xdr:row>
      <xdr:rowOff>7969</xdr:rowOff>
    </xdr:to>
    <xdr:cxnSp macro="">
      <xdr:nvCxnSpPr>
        <xdr:cNvPr id="412" name="直線コネクタ 411">
          <a:extLst>
            <a:ext uri="{FF2B5EF4-FFF2-40B4-BE49-F238E27FC236}">
              <a16:creationId xmlns:a16="http://schemas.microsoft.com/office/drawing/2014/main" id="{886B6C4B-3CD3-465B-84BC-C77C7D7FA6BF}"/>
            </a:ext>
          </a:extLst>
        </xdr:cNvPr>
        <xdr:cNvCxnSpPr/>
      </xdr:nvCxnSpPr>
      <xdr:spPr>
        <a:xfrm flipV="1">
          <a:off x="6924040" y="13029273"/>
          <a:ext cx="78994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B4D1E9BF-03FE-4581-97AA-F3BE0D91DAE8}"/>
            </a:ext>
          </a:extLst>
        </xdr:cNvPr>
        <xdr:cNvSpPr/>
      </xdr:nvSpPr>
      <xdr:spPr>
        <a:xfrm>
          <a:off x="7670800" y="13000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DFC908FC-8DC1-44F7-AD3E-F8C26C511633}"/>
            </a:ext>
          </a:extLst>
        </xdr:cNvPr>
        <xdr:cNvSpPr txBox="1"/>
      </xdr:nvSpPr>
      <xdr:spPr>
        <a:xfrm>
          <a:off x="7477271" y="130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7969</xdr:rowOff>
    </xdr:from>
    <xdr:to>
      <xdr:col>41</xdr:col>
      <xdr:colOff>50800</xdr:colOff>
      <xdr:row>78</xdr:row>
      <xdr:rowOff>32905</xdr:rowOff>
    </xdr:to>
    <xdr:cxnSp macro="">
      <xdr:nvCxnSpPr>
        <xdr:cNvPr id="415" name="直線コネクタ 414">
          <a:extLst>
            <a:ext uri="{FF2B5EF4-FFF2-40B4-BE49-F238E27FC236}">
              <a16:creationId xmlns:a16="http://schemas.microsoft.com/office/drawing/2014/main" id="{FDECBF47-A0C2-4832-A0FC-A52C8BF3A152}"/>
            </a:ext>
          </a:extLst>
        </xdr:cNvPr>
        <xdr:cNvCxnSpPr/>
      </xdr:nvCxnSpPr>
      <xdr:spPr>
        <a:xfrm flipV="1">
          <a:off x="6149340" y="13083889"/>
          <a:ext cx="7747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246370B-2331-4FDB-81D9-13F54BA4723A}"/>
            </a:ext>
          </a:extLst>
        </xdr:cNvPr>
        <xdr:cNvSpPr/>
      </xdr:nvSpPr>
      <xdr:spPr>
        <a:xfrm>
          <a:off x="6873240" y="12993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47DD4C18-7447-4A58-91DE-19B14CCF725A}"/>
            </a:ext>
          </a:extLst>
        </xdr:cNvPr>
        <xdr:cNvSpPr txBox="1"/>
      </xdr:nvSpPr>
      <xdr:spPr>
        <a:xfrm>
          <a:off x="6702571" y="127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879278EE-EB38-4BB5-BE5B-B59376784966}"/>
            </a:ext>
          </a:extLst>
        </xdr:cNvPr>
        <xdr:cNvSpPr/>
      </xdr:nvSpPr>
      <xdr:spPr>
        <a:xfrm>
          <a:off x="6098540" y="130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FF98173D-D83F-4DEA-911B-3AEDEFFCC2BC}"/>
            </a:ext>
          </a:extLst>
        </xdr:cNvPr>
        <xdr:cNvSpPr txBox="1"/>
      </xdr:nvSpPr>
      <xdr:spPr>
        <a:xfrm>
          <a:off x="5905011" y="127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28CF1FC5-1E55-432C-B1B3-70B18280F14C}"/>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1A16257B-4CEF-4912-8F2D-7052E7F61069}"/>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F7FD58D-CC4F-4612-80BE-69854A46ED9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284D4CC-5B1A-4990-AABF-5DD396F9B10B}"/>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A9F7C6F7-CFCE-4FAF-8D54-E8CD452C67EE}"/>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86328</xdr:rowOff>
    </xdr:from>
    <xdr:to>
      <xdr:col>55</xdr:col>
      <xdr:colOff>50800</xdr:colOff>
      <xdr:row>77</xdr:row>
      <xdr:rowOff>16478</xdr:rowOff>
    </xdr:to>
    <xdr:sp macro="" textlink="">
      <xdr:nvSpPr>
        <xdr:cNvPr id="425" name="楕円 424">
          <a:extLst>
            <a:ext uri="{FF2B5EF4-FFF2-40B4-BE49-F238E27FC236}">
              <a16:creationId xmlns:a16="http://schemas.microsoft.com/office/drawing/2014/main" id="{2DD7AF31-7D5B-4F02-8053-D7FEB5D22FB5}"/>
            </a:ext>
          </a:extLst>
        </xdr:cNvPr>
        <xdr:cNvSpPr/>
      </xdr:nvSpPr>
      <xdr:spPr>
        <a:xfrm>
          <a:off x="9192260" y="12826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109205</xdr:rowOff>
    </xdr:from>
    <xdr:ext cx="534377" cy="259045"/>
    <xdr:sp macro="" textlink="">
      <xdr:nvSpPr>
        <xdr:cNvPr id="426" name="商工費該当値テキスト">
          <a:extLst>
            <a:ext uri="{FF2B5EF4-FFF2-40B4-BE49-F238E27FC236}">
              <a16:creationId xmlns:a16="http://schemas.microsoft.com/office/drawing/2014/main" id="{1157D039-A897-4A3B-8B75-D08CDEBB14B9}"/>
            </a:ext>
          </a:extLst>
        </xdr:cNvPr>
        <xdr:cNvSpPr txBox="1"/>
      </xdr:nvSpPr>
      <xdr:spPr>
        <a:xfrm>
          <a:off x="9271000" y="1268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39427</xdr:rowOff>
    </xdr:from>
    <xdr:to>
      <xdr:col>50</xdr:col>
      <xdr:colOff>165100</xdr:colOff>
      <xdr:row>77</xdr:row>
      <xdr:rowOff>141027</xdr:rowOff>
    </xdr:to>
    <xdr:sp macro="" textlink="">
      <xdr:nvSpPr>
        <xdr:cNvPr id="427" name="楕円 426">
          <a:extLst>
            <a:ext uri="{FF2B5EF4-FFF2-40B4-BE49-F238E27FC236}">
              <a16:creationId xmlns:a16="http://schemas.microsoft.com/office/drawing/2014/main" id="{ADE1D95C-0A22-41F1-B1E4-3E004A214CC3}"/>
            </a:ext>
          </a:extLst>
        </xdr:cNvPr>
        <xdr:cNvSpPr/>
      </xdr:nvSpPr>
      <xdr:spPr>
        <a:xfrm>
          <a:off x="8445500" y="129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157554</xdr:rowOff>
    </xdr:from>
    <xdr:ext cx="534377" cy="259045"/>
    <xdr:sp macro="" textlink="">
      <xdr:nvSpPr>
        <xdr:cNvPr id="428" name="テキスト ボックス 427">
          <a:extLst>
            <a:ext uri="{FF2B5EF4-FFF2-40B4-BE49-F238E27FC236}">
              <a16:creationId xmlns:a16="http://schemas.microsoft.com/office/drawing/2014/main" id="{CB3E0FE7-D667-4872-B691-27FCEF9437A5}"/>
            </a:ext>
          </a:extLst>
        </xdr:cNvPr>
        <xdr:cNvSpPr txBox="1"/>
      </xdr:nvSpPr>
      <xdr:spPr>
        <a:xfrm>
          <a:off x="8251971" y="127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70193</xdr:rowOff>
    </xdr:from>
    <xdr:to>
      <xdr:col>46</xdr:col>
      <xdr:colOff>38100</xdr:colOff>
      <xdr:row>78</xdr:row>
      <xdr:rowOff>343</xdr:rowOff>
    </xdr:to>
    <xdr:sp macro="" textlink="">
      <xdr:nvSpPr>
        <xdr:cNvPr id="429" name="楕円 428">
          <a:extLst>
            <a:ext uri="{FF2B5EF4-FFF2-40B4-BE49-F238E27FC236}">
              <a16:creationId xmlns:a16="http://schemas.microsoft.com/office/drawing/2014/main" id="{46175D17-A292-413B-8235-17B0D15E0D77}"/>
            </a:ext>
          </a:extLst>
        </xdr:cNvPr>
        <xdr:cNvSpPr/>
      </xdr:nvSpPr>
      <xdr:spPr>
        <a:xfrm>
          <a:off x="7670800" y="12978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16870</xdr:rowOff>
    </xdr:from>
    <xdr:ext cx="534377" cy="259045"/>
    <xdr:sp macro="" textlink="">
      <xdr:nvSpPr>
        <xdr:cNvPr id="430" name="テキスト ボックス 429">
          <a:extLst>
            <a:ext uri="{FF2B5EF4-FFF2-40B4-BE49-F238E27FC236}">
              <a16:creationId xmlns:a16="http://schemas.microsoft.com/office/drawing/2014/main" id="{05CEB867-8713-47F8-9782-A6DE01D41B8B}"/>
            </a:ext>
          </a:extLst>
        </xdr:cNvPr>
        <xdr:cNvSpPr txBox="1"/>
      </xdr:nvSpPr>
      <xdr:spPr>
        <a:xfrm>
          <a:off x="7477271" y="127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128619</xdr:rowOff>
    </xdr:from>
    <xdr:to>
      <xdr:col>41</xdr:col>
      <xdr:colOff>101600</xdr:colOff>
      <xdr:row>78</xdr:row>
      <xdr:rowOff>58769</xdr:rowOff>
    </xdr:to>
    <xdr:sp macro="" textlink="">
      <xdr:nvSpPr>
        <xdr:cNvPr id="431" name="楕円 430">
          <a:extLst>
            <a:ext uri="{FF2B5EF4-FFF2-40B4-BE49-F238E27FC236}">
              <a16:creationId xmlns:a16="http://schemas.microsoft.com/office/drawing/2014/main" id="{67AAE2B8-426E-4817-A72A-0368174BE4EC}"/>
            </a:ext>
          </a:extLst>
        </xdr:cNvPr>
        <xdr:cNvSpPr/>
      </xdr:nvSpPr>
      <xdr:spPr>
        <a:xfrm>
          <a:off x="6873240" y="13036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49896</xdr:rowOff>
    </xdr:from>
    <xdr:ext cx="534377" cy="259045"/>
    <xdr:sp macro="" textlink="">
      <xdr:nvSpPr>
        <xdr:cNvPr id="432" name="テキスト ボックス 431">
          <a:extLst>
            <a:ext uri="{FF2B5EF4-FFF2-40B4-BE49-F238E27FC236}">
              <a16:creationId xmlns:a16="http://schemas.microsoft.com/office/drawing/2014/main" id="{2C73DD5A-8BCF-44FA-8743-A4E7D87798B3}"/>
            </a:ext>
          </a:extLst>
        </xdr:cNvPr>
        <xdr:cNvSpPr txBox="1"/>
      </xdr:nvSpPr>
      <xdr:spPr>
        <a:xfrm>
          <a:off x="6702571" y="131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153555</xdr:rowOff>
    </xdr:from>
    <xdr:to>
      <xdr:col>36</xdr:col>
      <xdr:colOff>165100</xdr:colOff>
      <xdr:row>78</xdr:row>
      <xdr:rowOff>83705</xdr:rowOff>
    </xdr:to>
    <xdr:sp macro="" textlink="">
      <xdr:nvSpPr>
        <xdr:cNvPr id="433" name="楕円 432">
          <a:extLst>
            <a:ext uri="{FF2B5EF4-FFF2-40B4-BE49-F238E27FC236}">
              <a16:creationId xmlns:a16="http://schemas.microsoft.com/office/drawing/2014/main" id="{BCAC630A-E05D-4B8C-91B7-684C0832EDDD}"/>
            </a:ext>
          </a:extLst>
        </xdr:cNvPr>
        <xdr:cNvSpPr/>
      </xdr:nvSpPr>
      <xdr:spPr>
        <a:xfrm>
          <a:off x="6098540" y="1306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74832</xdr:rowOff>
    </xdr:from>
    <xdr:ext cx="469744" cy="259045"/>
    <xdr:sp macro="" textlink="">
      <xdr:nvSpPr>
        <xdr:cNvPr id="434" name="テキスト ボックス 433">
          <a:extLst>
            <a:ext uri="{FF2B5EF4-FFF2-40B4-BE49-F238E27FC236}">
              <a16:creationId xmlns:a16="http://schemas.microsoft.com/office/drawing/2014/main" id="{12058595-7A18-433B-9DE7-F8C971EB5805}"/>
            </a:ext>
          </a:extLst>
        </xdr:cNvPr>
        <xdr:cNvSpPr txBox="1"/>
      </xdr:nvSpPr>
      <xdr:spPr>
        <a:xfrm>
          <a:off x="5937328" y="1315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14F797EE-4E2E-4081-8D4B-69898EA6580D}"/>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DF279485-3F0F-41FA-834C-D7EA37B06C23}"/>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E5D42B66-5A30-41D7-8982-6B7BE15A869C}"/>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BF090BD7-637C-489E-AE0D-131F3DADB6A8}"/>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E9ADDF50-D15A-4F5F-B4B7-70A0097686C4}"/>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4411D93C-6110-4ADC-B078-B7756848D067}"/>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12F272E7-569F-4136-9D99-3F172F06CED5}"/>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ADDEDC2A-BA72-477E-B015-FF70FE7EC71E}"/>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E8A89247-1926-4991-9BCD-F7072DFD40B4}"/>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C5587F77-D43D-49A7-B117-F60946CFDF99}"/>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1A2410D7-2C4C-45D1-A3C5-2C7A8DA85094}"/>
            </a:ext>
          </a:extLst>
        </xdr:cNvPr>
        <xdr:cNvSpPr txBox="1"/>
      </xdr:nvSpPr>
      <xdr:spPr>
        <a:xfrm>
          <a:off x="560083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BCC66EE0-19E2-4EF6-8F88-D1F14DF7E745}"/>
            </a:ext>
          </a:extLst>
        </xdr:cNvPr>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DB0D204C-5EE6-491B-9519-DB946E09B204}"/>
            </a:ext>
          </a:extLst>
        </xdr:cNvPr>
        <xdr:cNvSpPr txBox="1"/>
      </xdr:nvSpPr>
      <xdr:spPr>
        <a:xfrm>
          <a:off x="53640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FE48B1A0-980E-4A0A-B984-62514AD12E65}"/>
            </a:ext>
          </a:extLst>
        </xdr:cNvPr>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82630811-3AD8-422E-B343-1038200EE875}"/>
            </a:ext>
          </a:extLst>
        </xdr:cNvPr>
        <xdr:cNvSpPr txBox="1"/>
      </xdr:nvSpPr>
      <xdr:spPr>
        <a:xfrm>
          <a:off x="53640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8F287AB2-67C7-4E0C-A45B-EBF730297C04}"/>
            </a:ext>
          </a:extLst>
        </xdr:cNvPr>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BFB8EF90-94EE-4568-8F39-CB85F08FC340}"/>
            </a:ext>
          </a:extLst>
        </xdr:cNvPr>
        <xdr:cNvSpPr txBox="1"/>
      </xdr:nvSpPr>
      <xdr:spPr>
        <a:xfrm>
          <a:off x="53640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230BEEED-BEC6-49E1-BC9C-F3A6F8DFC299}"/>
            </a:ext>
          </a:extLst>
        </xdr:cNvPr>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C593BEFC-C51B-4B06-A888-A83D2EC91DEF}"/>
            </a:ext>
          </a:extLst>
        </xdr:cNvPr>
        <xdr:cNvSpPr txBox="1"/>
      </xdr:nvSpPr>
      <xdr:spPr>
        <a:xfrm>
          <a:off x="53640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C9F99BEA-5F61-4E31-93C0-9DED31A7DE65}"/>
            </a:ext>
          </a:extLst>
        </xdr:cNvPr>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409CC880-67F6-46A2-ABA8-BDCEA664DBC8}"/>
            </a:ext>
          </a:extLst>
        </xdr:cNvPr>
        <xdr:cNvSpPr txBox="1"/>
      </xdr:nvSpPr>
      <xdr:spPr>
        <a:xfrm>
          <a:off x="529992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96C33FAF-73D3-4DFF-A7E0-F58A10832ECA}"/>
            </a:ext>
          </a:extLst>
        </xdr:cNvPr>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8D496EA5-6CD1-4E0A-85EB-50AB4CCF91E5}"/>
            </a:ext>
          </a:extLst>
        </xdr:cNvPr>
        <xdr:cNvSpPr txBox="1"/>
      </xdr:nvSpPr>
      <xdr:spPr>
        <a:xfrm>
          <a:off x="529992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F681D242-19BA-45A2-BA80-C08741EB7CD3}"/>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45DF8319-F848-457D-800E-F620EC25F9AB}"/>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7255E606-0342-4226-BEC9-F8CC31A6549A}"/>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30C3B461-A4AF-4393-AF6B-140820B1A755}"/>
            </a:ext>
          </a:extLst>
        </xdr:cNvPr>
        <xdr:cNvCxnSpPr/>
      </xdr:nvCxnSpPr>
      <xdr:spPr>
        <a:xfrm flipV="1">
          <a:off x="9218295" y="15253866"/>
          <a:ext cx="1270" cy="143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CAEE61EA-12BC-4326-A837-C9657626EED6}"/>
            </a:ext>
          </a:extLst>
        </xdr:cNvPr>
        <xdr:cNvSpPr txBox="1"/>
      </xdr:nvSpPr>
      <xdr:spPr>
        <a:xfrm>
          <a:off x="9271000" y="166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76FBA5EB-DBC3-4A4B-9C99-AEEFB52EBF09}"/>
            </a:ext>
          </a:extLst>
        </xdr:cNvPr>
        <xdr:cNvCxnSpPr/>
      </xdr:nvCxnSpPr>
      <xdr:spPr>
        <a:xfrm>
          <a:off x="9154160" y="16687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248F9264-4C7C-449E-9CA8-9812612A5E77}"/>
            </a:ext>
          </a:extLst>
        </xdr:cNvPr>
        <xdr:cNvSpPr txBox="1"/>
      </xdr:nvSpPr>
      <xdr:spPr>
        <a:xfrm>
          <a:off x="9271000" y="1503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515D0C60-66EC-436D-917E-9C8E9D3DF223}"/>
            </a:ext>
          </a:extLst>
        </xdr:cNvPr>
        <xdr:cNvCxnSpPr/>
      </xdr:nvCxnSpPr>
      <xdr:spPr>
        <a:xfrm>
          <a:off x="9154160" y="15253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138818</xdr:rowOff>
    </xdr:from>
    <xdr:to>
      <xdr:col>55</xdr:col>
      <xdr:colOff>0</xdr:colOff>
      <xdr:row>95</xdr:row>
      <xdr:rowOff>59967</xdr:rowOff>
    </xdr:to>
    <xdr:cxnSp macro="">
      <xdr:nvCxnSpPr>
        <xdr:cNvPr id="466" name="直線コネクタ 465">
          <a:extLst>
            <a:ext uri="{FF2B5EF4-FFF2-40B4-BE49-F238E27FC236}">
              <a16:creationId xmlns:a16="http://schemas.microsoft.com/office/drawing/2014/main" id="{55339034-A55A-4A84-878A-1D6DEACBC51B}"/>
            </a:ext>
          </a:extLst>
        </xdr:cNvPr>
        <xdr:cNvCxnSpPr/>
      </xdr:nvCxnSpPr>
      <xdr:spPr>
        <a:xfrm flipV="1">
          <a:off x="8496300" y="15896978"/>
          <a:ext cx="723900" cy="8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A927E37C-D91B-4632-9865-E20F3D4C9F0F}"/>
            </a:ext>
          </a:extLst>
        </xdr:cNvPr>
        <xdr:cNvSpPr txBox="1"/>
      </xdr:nvSpPr>
      <xdr:spPr>
        <a:xfrm>
          <a:off x="92710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A3C9B8B0-3954-4B93-B88B-CD98E1DE04BF}"/>
            </a:ext>
          </a:extLst>
        </xdr:cNvPr>
        <xdr:cNvSpPr/>
      </xdr:nvSpPr>
      <xdr:spPr>
        <a:xfrm>
          <a:off x="9192260" y="161457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59967</xdr:rowOff>
    </xdr:from>
    <xdr:to>
      <xdr:col>50</xdr:col>
      <xdr:colOff>114300</xdr:colOff>
      <xdr:row>96</xdr:row>
      <xdr:rowOff>80575</xdr:rowOff>
    </xdr:to>
    <xdr:cxnSp macro="">
      <xdr:nvCxnSpPr>
        <xdr:cNvPr id="469" name="直線コネクタ 468">
          <a:extLst>
            <a:ext uri="{FF2B5EF4-FFF2-40B4-BE49-F238E27FC236}">
              <a16:creationId xmlns:a16="http://schemas.microsoft.com/office/drawing/2014/main" id="{27C8455B-8039-4830-B11E-717A5DCB159A}"/>
            </a:ext>
          </a:extLst>
        </xdr:cNvPr>
        <xdr:cNvCxnSpPr/>
      </xdr:nvCxnSpPr>
      <xdr:spPr>
        <a:xfrm flipV="1">
          <a:off x="7713980" y="15985767"/>
          <a:ext cx="782320" cy="18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D9A52E13-780F-4C0E-863C-CAC9BAD2D9E3}"/>
            </a:ext>
          </a:extLst>
        </xdr:cNvPr>
        <xdr:cNvSpPr/>
      </xdr:nvSpPr>
      <xdr:spPr>
        <a:xfrm>
          <a:off x="8445500" y="16193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88B7D7-5704-4932-A90C-6E4FA36AF5EC}"/>
            </a:ext>
          </a:extLst>
        </xdr:cNvPr>
        <xdr:cNvSpPr txBox="1"/>
      </xdr:nvSpPr>
      <xdr:spPr>
        <a:xfrm>
          <a:off x="8251971" y="162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79431</xdr:rowOff>
    </xdr:from>
    <xdr:to>
      <xdr:col>45</xdr:col>
      <xdr:colOff>177800</xdr:colOff>
      <xdr:row>96</xdr:row>
      <xdr:rowOff>80575</xdr:rowOff>
    </xdr:to>
    <xdr:cxnSp macro="">
      <xdr:nvCxnSpPr>
        <xdr:cNvPr id="472" name="直線コネクタ 471">
          <a:extLst>
            <a:ext uri="{FF2B5EF4-FFF2-40B4-BE49-F238E27FC236}">
              <a16:creationId xmlns:a16="http://schemas.microsoft.com/office/drawing/2014/main" id="{C1290D95-2843-4153-A344-59D2DD6083E3}"/>
            </a:ext>
          </a:extLst>
        </xdr:cNvPr>
        <xdr:cNvCxnSpPr/>
      </xdr:nvCxnSpPr>
      <xdr:spPr>
        <a:xfrm>
          <a:off x="6924040" y="16172871"/>
          <a:ext cx="78994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34D7AC0D-E31C-4A57-BB22-68080694F5D4}"/>
            </a:ext>
          </a:extLst>
        </xdr:cNvPr>
        <xdr:cNvSpPr/>
      </xdr:nvSpPr>
      <xdr:spPr>
        <a:xfrm>
          <a:off x="7670800" y="161875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E053BA58-1A10-48B2-8F5D-BEFC7E314CF2}"/>
            </a:ext>
          </a:extLst>
        </xdr:cNvPr>
        <xdr:cNvSpPr txBox="1"/>
      </xdr:nvSpPr>
      <xdr:spPr>
        <a:xfrm>
          <a:off x="7477271" y="162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79431</xdr:rowOff>
    </xdr:from>
    <xdr:to>
      <xdr:col>41</xdr:col>
      <xdr:colOff>50800</xdr:colOff>
      <xdr:row>96</xdr:row>
      <xdr:rowOff>96380</xdr:rowOff>
    </xdr:to>
    <xdr:cxnSp macro="">
      <xdr:nvCxnSpPr>
        <xdr:cNvPr id="475" name="直線コネクタ 474">
          <a:extLst>
            <a:ext uri="{FF2B5EF4-FFF2-40B4-BE49-F238E27FC236}">
              <a16:creationId xmlns:a16="http://schemas.microsoft.com/office/drawing/2014/main" id="{0CB60CA1-863A-451E-B592-85242881BEF7}"/>
            </a:ext>
          </a:extLst>
        </xdr:cNvPr>
        <xdr:cNvCxnSpPr/>
      </xdr:nvCxnSpPr>
      <xdr:spPr>
        <a:xfrm flipV="1">
          <a:off x="6149340" y="16172871"/>
          <a:ext cx="7747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FAE5D61D-FEC3-43D7-86B6-C7DD73034D54}"/>
            </a:ext>
          </a:extLst>
        </xdr:cNvPr>
        <xdr:cNvSpPr/>
      </xdr:nvSpPr>
      <xdr:spPr>
        <a:xfrm>
          <a:off x="6873240" y="16165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53C898BB-C0DD-4C36-A5F5-506AE647D353}"/>
            </a:ext>
          </a:extLst>
        </xdr:cNvPr>
        <xdr:cNvSpPr txBox="1"/>
      </xdr:nvSpPr>
      <xdr:spPr>
        <a:xfrm>
          <a:off x="6702571" y="1625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AC27202E-D0B2-44AB-B60B-295BA1539CA1}"/>
            </a:ext>
          </a:extLst>
        </xdr:cNvPr>
        <xdr:cNvSpPr/>
      </xdr:nvSpPr>
      <xdr:spPr>
        <a:xfrm>
          <a:off x="6098540" y="161891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4985D2F1-ECC5-4C92-AC9A-63E8F15DB55F}"/>
            </a:ext>
          </a:extLst>
        </xdr:cNvPr>
        <xdr:cNvSpPr txBox="1"/>
      </xdr:nvSpPr>
      <xdr:spPr>
        <a:xfrm>
          <a:off x="5905011" y="162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7FC6ABA-328B-43A1-A642-5363CC97B494}"/>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989C628C-FF06-4EE0-8275-9F85A9885311}"/>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BCDB0506-152D-4FEC-9FD3-AF61A72FA54A}"/>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7947BEEA-2FAF-46BC-BABB-B2D1D86E44AB}"/>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833AC58-C875-42A7-BB39-22CD90A2EC7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88018</xdr:rowOff>
    </xdr:from>
    <xdr:to>
      <xdr:col>55</xdr:col>
      <xdr:colOff>50800</xdr:colOff>
      <xdr:row>95</xdr:row>
      <xdr:rowOff>18168</xdr:rowOff>
    </xdr:to>
    <xdr:sp macro="" textlink="">
      <xdr:nvSpPr>
        <xdr:cNvPr id="485" name="楕円 484">
          <a:extLst>
            <a:ext uri="{FF2B5EF4-FFF2-40B4-BE49-F238E27FC236}">
              <a16:creationId xmlns:a16="http://schemas.microsoft.com/office/drawing/2014/main" id="{BF815D77-AF72-4140-AF7A-0A0312B0E2A7}"/>
            </a:ext>
          </a:extLst>
        </xdr:cNvPr>
        <xdr:cNvSpPr/>
      </xdr:nvSpPr>
      <xdr:spPr>
        <a:xfrm>
          <a:off x="9192260" y="15846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110895</xdr:rowOff>
    </xdr:from>
    <xdr:ext cx="534377" cy="259045"/>
    <xdr:sp macro="" textlink="">
      <xdr:nvSpPr>
        <xdr:cNvPr id="486" name="土木費該当値テキスト">
          <a:extLst>
            <a:ext uri="{FF2B5EF4-FFF2-40B4-BE49-F238E27FC236}">
              <a16:creationId xmlns:a16="http://schemas.microsoft.com/office/drawing/2014/main" id="{D0F14EF0-C1C3-4B7E-8DF0-D48BB815F015}"/>
            </a:ext>
          </a:extLst>
        </xdr:cNvPr>
        <xdr:cNvSpPr txBox="1"/>
      </xdr:nvSpPr>
      <xdr:spPr>
        <a:xfrm>
          <a:off x="9271000" y="157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9167</xdr:rowOff>
    </xdr:from>
    <xdr:to>
      <xdr:col>50</xdr:col>
      <xdr:colOff>165100</xdr:colOff>
      <xdr:row>95</xdr:row>
      <xdr:rowOff>110767</xdr:rowOff>
    </xdr:to>
    <xdr:sp macro="" textlink="">
      <xdr:nvSpPr>
        <xdr:cNvPr id="487" name="楕円 486">
          <a:extLst>
            <a:ext uri="{FF2B5EF4-FFF2-40B4-BE49-F238E27FC236}">
              <a16:creationId xmlns:a16="http://schemas.microsoft.com/office/drawing/2014/main" id="{85249E89-1C7C-4A84-A9FE-F7A3645ABD57}"/>
            </a:ext>
          </a:extLst>
        </xdr:cNvPr>
        <xdr:cNvSpPr/>
      </xdr:nvSpPr>
      <xdr:spPr>
        <a:xfrm>
          <a:off x="8445500" y="159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127294</xdr:rowOff>
    </xdr:from>
    <xdr:ext cx="534377" cy="259045"/>
    <xdr:sp macro="" textlink="">
      <xdr:nvSpPr>
        <xdr:cNvPr id="488" name="テキスト ボックス 487">
          <a:extLst>
            <a:ext uri="{FF2B5EF4-FFF2-40B4-BE49-F238E27FC236}">
              <a16:creationId xmlns:a16="http://schemas.microsoft.com/office/drawing/2014/main" id="{9CD40DA8-33B2-4F49-8532-69511360F44D}"/>
            </a:ext>
          </a:extLst>
        </xdr:cNvPr>
        <xdr:cNvSpPr txBox="1"/>
      </xdr:nvSpPr>
      <xdr:spPr>
        <a:xfrm>
          <a:off x="8251971" y="157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29775</xdr:rowOff>
    </xdr:from>
    <xdr:to>
      <xdr:col>46</xdr:col>
      <xdr:colOff>38100</xdr:colOff>
      <xdr:row>96</xdr:row>
      <xdr:rowOff>131375</xdr:rowOff>
    </xdr:to>
    <xdr:sp macro="" textlink="">
      <xdr:nvSpPr>
        <xdr:cNvPr id="489" name="楕円 488">
          <a:extLst>
            <a:ext uri="{FF2B5EF4-FFF2-40B4-BE49-F238E27FC236}">
              <a16:creationId xmlns:a16="http://schemas.microsoft.com/office/drawing/2014/main" id="{856B2A47-8153-4A3D-8CE5-2973B895B019}"/>
            </a:ext>
          </a:extLst>
        </xdr:cNvPr>
        <xdr:cNvSpPr/>
      </xdr:nvSpPr>
      <xdr:spPr>
        <a:xfrm>
          <a:off x="7670800" y="16123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147902</xdr:rowOff>
    </xdr:from>
    <xdr:ext cx="534377" cy="259045"/>
    <xdr:sp macro="" textlink="">
      <xdr:nvSpPr>
        <xdr:cNvPr id="490" name="テキスト ボックス 489">
          <a:extLst>
            <a:ext uri="{FF2B5EF4-FFF2-40B4-BE49-F238E27FC236}">
              <a16:creationId xmlns:a16="http://schemas.microsoft.com/office/drawing/2014/main" id="{AC5B3FE9-E1CE-4B23-BAF3-B44BBB21E738}"/>
            </a:ext>
          </a:extLst>
        </xdr:cNvPr>
        <xdr:cNvSpPr txBox="1"/>
      </xdr:nvSpPr>
      <xdr:spPr>
        <a:xfrm>
          <a:off x="7477271" y="15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28631</xdr:rowOff>
    </xdr:from>
    <xdr:to>
      <xdr:col>41</xdr:col>
      <xdr:colOff>101600</xdr:colOff>
      <xdr:row>96</xdr:row>
      <xdr:rowOff>130231</xdr:rowOff>
    </xdr:to>
    <xdr:sp macro="" textlink="">
      <xdr:nvSpPr>
        <xdr:cNvPr id="491" name="楕円 490">
          <a:extLst>
            <a:ext uri="{FF2B5EF4-FFF2-40B4-BE49-F238E27FC236}">
              <a16:creationId xmlns:a16="http://schemas.microsoft.com/office/drawing/2014/main" id="{BC8F95FD-B912-470F-8F78-D176FFAEAD55}"/>
            </a:ext>
          </a:extLst>
        </xdr:cNvPr>
        <xdr:cNvSpPr/>
      </xdr:nvSpPr>
      <xdr:spPr>
        <a:xfrm>
          <a:off x="6873240" y="161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146758</xdr:rowOff>
    </xdr:from>
    <xdr:ext cx="534377" cy="259045"/>
    <xdr:sp macro="" textlink="">
      <xdr:nvSpPr>
        <xdr:cNvPr id="492" name="テキスト ボックス 491">
          <a:extLst>
            <a:ext uri="{FF2B5EF4-FFF2-40B4-BE49-F238E27FC236}">
              <a16:creationId xmlns:a16="http://schemas.microsoft.com/office/drawing/2014/main" id="{C178CA6E-00AE-4AE9-A083-582DFDE06957}"/>
            </a:ext>
          </a:extLst>
        </xdr:cNvPr>
        <xdr:cNvSpPr txBox="1"/>
      </xdr:nvSpPr>
      <xdr:spPr>
        <a:xfrm>
          <a:off x="6702571" y="159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93" name="楕円 492">
          <a:extLst>
            <a:ext uri="{FF2B5EF4-FFF2-40B4-BE49-F238E27FC236}">
              <a16:creationId xmlns:a16="http://schemas.microsoft.com/office/drawing/2014/main" id="{0985722D-3178-4673-95E9-24F157DC8321}"/>
            </a:ext>
          </a:extLst>
        </xdr:cNvPr>
        <xdr:cNvSpPr/>
      </xdr:nvSpPr>
      <xdr:spPr>
        <a:xfrm>
          <a:off x="6098540" y="161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163707</xdr:rowOff>
    </xdr:from>
    <xdr:ext cx="534377" cy="259045"/>
    <xdr:sp macro="" textlink="">
      <xdr:nvSpPr>
        <xdr:cNvPr id="494" name="テキスト ボックス 493">
          <a:extLst>
            <a:ext uri="{FF2B5EF4-FFF2-40B4-BE49-F238E27FC236}">
              <a16:creationId xmlns:a16="http://schemas.microsoft.com/office/drawing/2014/main" id="{AA097D35-B39E-443F-8BB9-C28FD2B38C5B}"/>
            </a:ext>
          </a:extLst>
        </xdr:cNvPr>
        <xdr:cNvSpPr txBox="1"/>
      </xdr:nvSpPr>
      <xdr:spPr>
        <a:xfrm>
          <a:off x="5905011" y="159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DE38B5CE-4F25-4548-8097-80E0F8FF9183}"/>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5192942F-9188-425B-97E1-CB49E294CF89}"/>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C16578AF-892F-4B42-AEDD-0EDCBA1B2C35}"/>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363EDAF7-B91F-4F1A-B756-D7A3B742DA8E}"/>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9C69DB80-C9BD-4478-84B9-E12E644EC2C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4D63B71E-9E16-4146-A575-C917F6C3D37C}"/>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1FB01CE9-EE4C-4CC2-9BC6-C9CD5F36F7A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C6DF025B-A3BD-414F-83B1-C5564362930E}"/>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7663CE93-92A0-49BE-A7EB-74CE8E89668A}"/>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B9F0B6C6-3F9E-46AB-88F1-1B615C8BCE0D}"/>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7196948B-DE29-4E38-A7A1-03CA4BCC216A}"/>
            </a:ext>
          </a:extLst>
        </xdr:cNvPr>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196A6547-9BCC-41E1-8391-1F3DF4361231}"/>
            </a:ext>
          </a:extLst>
        </xdr:cNvPr>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659E474-54B7-44DF-9287-FA37D3FC68B6}"/>
            </a:ext>
          </a:extLst>
        </xdr:cNvPr>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F9ED4501-CB79-4D59-BDB9-D37D9A8B4AA2}"/>
            </a:ext>
          </a:extLst>
        </xdr:cNvPr>
        <xdr:cNvSpPr txBox="1"/>
      </xdr:nvSpPr>
      <xdr:spPr>
        <a:xfrm>
          <a:off x="1049738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73F9AFEE-5855-4878-8927-8D7A47304683}"/>
            </a:ext>
          </a:extLst>
        </xdr:cNvPr>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9019A68E-476F-4125-822B-50B2720412B3}"/>
            </a:ext>
          </a:extLst>
        </xdr:cNvPr>
        <xdr:cNvSpPr txBox="1"/>
      </xdr:nvSpPr>
      <xdr:spPr>
        <a:xfrm>
          <a:off x="1049738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CF3CF272-3F90-4CF1-AE68-33977F4D9541}"/>
            </a:ext>
          </a:extLst>
        </xdr:cNvPr>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16DBE1A3-10EE-4484-A472-344B68454BD1}"/>
            </a:ext>
          </a:extLst>
        </xdr:cNvPr>
        <xdr:cNvSpPr txBox="1"/>
      </xdr:nvSpPr>
      <xdr:spPr>
        <a:xfrm>
          <a:off x="1049738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16303EEA-A6CE-42BE-91C3-6CE198994898}"/>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CC8F520E-E104-4BF6-BB71-8384B07E2E36}"/>
            </a:ext>
          </a:extLst>
        </xdr:cNvPr>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42F1C203-DF8F-478F-9271-CCF4CA30D271}"/>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F04766B4-CF20-4C13-A83A-86EC8F9FD49A}"/>
            </a:ext>
          </a:extLst>
        </xdr:cNvPr>
        <xdr:cNvCxnSpPr/>
      </xdr:nvCxnSpPr>
      <xdr:spPr>
        <a:xfrm flipV="1">
          <a:off x="14374495" y="5118883"/>
          <a:ext cx="1269" cy="1216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B5AAA48D-53D1-465F-BC2A-0EC93C412C29}"/>
            </a:ext>
          </a:extLst>
        </xdr:cNvPr>
        <xdr:cNvSpPr txBox="1"/>
      </xdr:nvSpPr>
      <xdr:spPr>
        <a:xfrm>
          <a:off x="14419580" y="633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C2B50A64-5AEB-4727-8294-0B90E464C8A2}"/>
            </a:ext>
          </a:extLst>
        </xdr:cNvPr>
        <xdr:cNvCxnSpPr/>
      </xdr:nvCxnSpPr>
      <xdr:spPr>
        <a:xfrm>
          <a:off x="14287500" y="633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7C4269E-16AF-49ED-B69E-80F9B42557C2}"/>
            </a:ext>
          </a:extLst>
        </xdr:cNvPr>
        <xdr:cNvSpPr txBox="1"/>
      </xdr:nvSpPr>
      <xdr:spPr>
        <a:xfrm>
          <a:off x="14419580" y="48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D573F25-45A5-463F-8019-642DD4532108}"/>
            </a:ext>
          </a:extLst>
        </xdr:cNvPr>
        <xdr:cNvCxnSpPr/>
      </xdr:nvCxnSpPr>
      <xdr:spPr>
        <a:xfrm>
          <a:off x="14287500" y="511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41585</xdr:rowOff>
    </xdr:from>
    <xdr:to>
      <xdr:col>85</xdr:col>
      <xdr:colOff>127000</xdr:colOff>
      <xdr:row>34</xdr:row>
      <xdr:rowOff>120703</xdr:rowOff>
    </xdr:to>
    <xdr:cxnSp macro="">
      <xdr:nvCxnSpPr>
        <xdr:cNvPr id="521" name="直線コネクタ 520">
          <a:extLst>
            <a:ext uri="{FF2B5EF4-FFF2-40B4-BE49-F238E27FC236}">
              <a16:creationId xmlns:a16="http://schemas.microsoft.com/office/drawing/2014/main" id="{429CC445-1156-466D-897D-F5D87D2F1BB6}"/>
            </a:ext>
          </a:extLst>
        </xdr:cNvPr>
        <xdr:cNvCxnSpPr/>
      </xdr:nvCxnSpPr>
      <xdr:spPr>
        <a:xfrm flipV="1">
          <a:off x="13629640" y="5573705"/>
          <a:ext cx="746760" cy="24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6123E1ED-B028-4B8E-8075-E75D4DEA9A53}"/>
            </a:ext>
          </a:extLst>
        </xdr:cNvPr>
        <xdr:cNvSpPr txBox="1"/>
      </xdr:nvSpPr>
      <xdr:spPr>
        <a:xfrm>
          <a:off x="14419580" y="5965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7B246F6B-73DB-420F-8459-EEF571830979}"/>
            </a:ext>
          </a:extLst>
        </xdr:cNvPr>
        <xdr:cNvSpPr/>
      </xdr:nvSpPr>
      <xdr:spPr>
        <a:xfrm>
          <a:off x="14325600" y="59870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120703</xdr:rowOff>
    </xdr:from>
    <xdr:to>
      <xdr:col>81</xdr:col>
      <xdr:colOff>50800</xdr:colOff>
      <xdr:row>34</xdr:row>
      <xdr:rowOff>169784</xdr:rowOff>
    </xdr:to>
    <xdr:cxnSp macro="">
      <xdr:nvCxnSpPr>
        <xdr:cNvPr id="524" name="直線コネクタ 523">
          <a:extLst>
            <a:ext uri="{FF2B5EF4-FFF2-40B4-BE49-F238E27FC236}">
              <a16:creationId xmlns:a16="http://schemas.microsoft.com/office/drawing/2014/main" id="{53399459-EA6F-4DCB-A3A0-61B6BE479998}"/>
            </a:ext>
          </a:extLst>
        </xdr:cNvPr>
        <xdr:cNvCxnSpPr/>
      </xdr:nvCxnSpPr>
      <xdr:spPr>
        <a:xfrm flipV="1">
          <a:off x="12854940" y="5820463"/>
          <a:ext cx="7747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BF679673-BBA9-4E49-ABED-9E04440CE407}"/>
            </a:ext>
          </a:extLst>
        </xdr:cNvPr>
        <xdr:cNvSpPr/>
      </xdr:nvSpPr>
      <xdr:spPr>
        <a:xfrm>
          <a:off x="13578840" y="6029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75772957-1A1F-4AD3-989F-3D494BA53783}"/>
            </a:ext>
          </a:extLst>
        </xdr:cNvPr>
        <xdr:cNvSpPr txBox="1"/>
      </xdr:nvSpPr>
      <xdr:spPr>
        <a:xfrm>
          <a:off x="13408171" y="6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169784</xdr:rowOff>
    </xdr:from>
    <xdr:to>
      <xdr:col>76</xdr:col>
      <xdr:colOff>114300</xdr:colOff>
      <xdr:row>35</xdr:row>
      <xdr:rowOff>80264</xdr:rowOff>
    </xdr:to>
    <xdr:cxnSp macro="">
      <xdr:nvCxnSpPr>
        <xdr:cNvPr id="527" name="直線コネクタ 526">
          <a:extLst>
            <a:ext uri="{FF2B5EF4-FFF2-40B4-BE49-F238E27FC236}">
              <a16:creationId xmlns:a16="http://schemas.microsoft.com/office/drawing/2014/main" id="{9F92BA9F-51BC-4B3D-B269-BC54CC4AF961}"/>
            </a:ext>
          </a:extLst>
        </xdr:cNvPr>
        <xdr:cNvCxnSpPr/>
      </xdr:nvCxnSpPr>
      <xdr:spPr>
        <a:xfrm flipV="1">
          <a:off x="12072620" y="5869544"/>
          <a:ext cx="782320" cy="7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69FE2FAD-D72B-4202-9384-A380EA46B214}"/>
            </a:ext>
          </a:extLst>
        </xdr:cNvPr>
        <xdr:cNvSpPr/>
      </xdr:nvSpPr>
      <xdr:spPr>
        <a:xfrm>
          <a:off x="12804140" y="6036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28C4BD1F-7647-4458-9C55-A57DEAA1C66A}"/>
            </a:ext>
          </a:extLst>
        </xdr:cNvPr>
        <xdr:cNvSpPr txBox="1"/>
      </xdr:nvSpPr>
      <xdr:spPr>
        <a:xfrm>
          <a:off x="12610611" y="61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80264</xdr:rowOff>
    </xdr:from>
    <xdr:to>
      <xdr:col>71</xdr:col>
      <xdr:colOff>177800</xdr:colOff>
      <xdr:row>35</xdr:row>
      <xdr:rowOff>81910</xdr:rowOff>
    </xdr:to>
    <xdr:cxnSp macro="">
      <xdr:nvCxnSpPr>
        <xdr:cNvPr id="530" name="直線コネクタ 529">
          <a:extLst>
            <a:ext uri="{FF2B5EF4-FFF2-40B4-BE49-F238E27FC236}">
              <a16:creationId xmlns:a16="http://schemas.microsoft.com/office/drawing/2014/main" id="{ABBDC86C-671E-40CC-9C43-C2662469DACA}"/>
            </a:ext>
          </a:extLst>
        </xdr:cNvPr>
        <xdr:cNvCxnSpPr/>
      </xdr:nvCxnSpPr>
      <xdr:spPr>
        <a:xfrm flipV="1">
          <a:off x="11282680" y="5947664"/>
          <a:ext cx="78994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E38AB4F6-3BEA-4C07-AA9A-1DAFAB731D21}"/>
            </a:ext>
          </a:extLst>
        </xdr:cNvPr>
        <xdr:cNvSpPr/>
      </xdr:nvSpPr>
      <xdr:spPr>
        <a:xfrm>
          <a:off x="12029440" y="6038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F8764C84-D630-4BBC-9807-9CE7331680AB}"/>
            </a:ext>
          </a:extLst>
        </xdr:cNvPr>
        <xdr:cNvSpPr txBox="1"/>
      </xdr:nvSpPr>
      <xdr:spPr>
        <a:xfrm>
          <a:off x="11835911" y="61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35A72270-030F-44C6-AB0F-FB2BD3329119}"/>
            </a:ext>
          </a:extLst>
        </xdr:cNvPr>
        <xdr:cNvSpPr/>
      </xdr:nvSpPr>
      <xdr:spPr>
        <a:xfrm>
          <a:off x="11231880" y="60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CF99E13-AE16-4115-ABD8-DF0418DA3A87}"/>
            </a:ext>
          </a:extLst>
        </xdr:cNvPr>
        <xdr:cNvSpPr txBox="1"/>
      </xdr:nvSpPr>
      <xdr:spPr>
        <a:xfrm>
          <a:off x="11061211" y="61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8A001BB9-2E77-416E-9414-B1DC9F0536FE}"/>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8827E502-7467-4B2F-AC3E-BE39B0932C05}"/>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ADD49FF-385F-43EF-ACA7-7FF71EAFBF93}"/>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53258FD4-4EA5-445F-BF99-0FCB524D6D5B}"/>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800FB522-19A3-423C-86F6-4F55B7FA1853}"/>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162235</xdr:rowOff>
    </xdr:from>
    <xdr:to>
      <xdr:col>85</xdr:col>
      <xdr:colOff>177800</xdr:colOff>
      <xdr:row>33</xdr:row>
      <xdr:rowOff>92385</xdr:rowOff>
    </xdr:to>
    <xdr:sp macro="" textlink="">
      <xdr:nvSpPr>
        <xdr:cNvPr id="540" name="楕円 539">
          <a:extLst>
            <a:ext uri="{FF2B5EF4-FFF2-40B4-BE49-F238E27FC236}">
              <a16:creationId xmlns:a16="http://schemas.microsoft.com/office/drawing/2014/main" id="{834AAAEB-8A10-4953-ADCB-FDB3CDA87219}"/>
            </a:ext>
          </a:extLst>
        </xdr:cNvPr>
        <xdr:cNvSpPr/>
      </xdr:nvSpPr>
      <xdr:spPr>
        <a:xfrm>
          <a:off x="14325600" y="55267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13662</xdr:rowOff>
    </xdr:from>
    <xdr:ext cx="534377" cy="259045"/>
    <xdr:sp macro="" textlink="">
      <xdr:nvSpPr>
        <xdr:cNvPr id="541" name="消防費該当値テキスト">
          <a:extLst>
            <a:ext uri="{FF2B5EF4-FFF2-40B4-BE49-F238E27FC236}">
              <a16:creationId xmlns:a16="http://schemas.microsoft.com/office/drawing/2014/main" id="{3E1D4062-A006-4520-AA31-6C6B44128169}"/>
            </a:ext>
          </a:extLst>
        </xdr:cNvPr>
        <xdr:cNvSpPr txBox="1"/>
      </xdr:nvSpPr>
      <xdr:spPr>
        <a:xfrm>
          <a:off x="14419580" y="53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69903</xdr:rowOff>
    </xdr:from>
    <xdr:to>
      <xdr:col>81</xdr:col>
      <xdr:colOff>101600</xdr:colOff>
      <xdr:row>35</xdr:row>
      <xdr:rowOff>53</xdr:rowOff>
    </xdr:to>
    <xdr:sp macro="" textlink="">
      <xdr:nvSpPr>
        <xdr:cNvPr id="542" name="楕円 541">
          <a:extLst>
            <a:ext uri="{FF2B5EF4-FFF2-40B4-BE49-F238E27FC236}">
              <a16:creationId xmlns:a16="http://schemas.microsoft.com/office/drawing/2014/main" id="{88522FF7-A29F-425F-8C85-1217FDA0AD20}"/>
            </a:ext>
          </a:extLst>
        </xdr:cNvPr>
        <xdr:cNvSpPr/>
      </xdr:nvSpPr>
      <xdr:spPr>
        <a:xfrm>
          <a:off x="13578840" y="5769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16580</xdr:rowOff>
    </xdr:from>
    <xdr:ext cx="534377" cy="259045"/>
    <xdr:sp macro="" textlink="">
      <xdr:nvSpPr>
        <xdr:cNvPr id="543" name="テキスト ボックス 542">
          <a:extLst>
            <a:ext uri="{FF2B5EF4-FFF2-40B4-BE49-F238E27FC236}">
              <a16:creationId xmlns:a16="http://schemas.microsoft.com/office/drawing/2014/main" id="{73CCCEF7-8C32-417A-ACAF-57925390F6BA}"/>
            </a:ext>
          </a:extLst>
        </xdr:cNvPr>
        <xdr:cNvSpPr txBox="1"/>
      </xdr:nvSpPr>
      <xdr:spPr>
        <a:xfrm>
          <a:off x="13408171" y="554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118984</xdr:rowOff>
    </xdr:from>
    <xdr:to>
      <xdr:col>76</xdr:col>
      <xdr:colOff>165100</xdr:colOff>
      <xdr:row>35</xdr:row>
      <xdr:rowOff>49134</xdr:rowOff>
    </xdr:to>
    <xdr:sp macro="" textlink="">
      <xdr:nvSpPr>
        <xdr:cNvPr id="544" name="楕円 543">
          <a:extLst>
            <a:ext uri="{FF2B5EF4-FFF2-40B4-BE49-F238E27FC236}">
              <a16:creationId xmlns:a16="http://schemas.microsoft.com/office/drawing/2014/main" id="{84C1B67C-1D4C-40FD-A424-188FAC9A2431}"/>
            </a:ext>
          </a:extLst>
        </xdr:cNvPr>
        <xdr:cNvSpPr/>
      </xdr:nvSpPr>
      <xdr:spPr>
        <a:xfrm>
          <a:off x="12804140" y="5818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65661</xdr:rowOff>
    </xdr:from>
    <xdr:ext cx="534377" cy="259045"/>
    <xdr:sp macro="" textlink="">
      <xdr:nvSpPr>
        <xdr:cNvPr id="545" name="テキスト ボックス 544">
          <a:extLst>
            <a:ext uri="{FF2B5EF4-FFF2-40B4-BE49-F238E27FC236}">
              <a16:creationId xmlns:a16="http://schemas.microsoft.com/office/drawing/2014/main" id="{DA090BF5-D3B7-464C-849A-82C0DB8041FB}"/>
            </a:ext>
          </a:extLst>
        </xdr:cNvPr>
        <xdr:cNvSpPr txBox="1"/>
      </xdr:nvSpPr>
      <xdr:spPr>
        <a:xfrm>
          <a:off x="12610611" y="55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29464</xdr:rowOff>
    </xdr:from>
    <xdr:to>
      <xdr:col>72</xdr:col>
      <xdr:colOff>38100</xdr:colOff>
      <xdr:row>35</xdr:row>
      <xdr:rowOff>131064</xdr:rowOff>
    </xdr:to>
    <xdr:sp macro="" textlink="">
      <xdr:nvSpPr>
        <xdr:cNvPr id="546" name="楕円 545">
          <a:extLst>
            <a:ext uri="{FF2B5EF4-FFF2-40B4-BE49-F238E27FC236}">
              <a16:creationId xmlns:a16="http://schemas.microsoft.com/office/drawing/2014/main" id="{82460EAE-0712-430E-B442-C2F941E5F59F}"/>
            </a:ext>
          </a:extLst>
        </xdr:cNvPr>
        <xdr:cNvSpPr/>
      </xdr:nvSpPr>
      <xdr:spPr>
        <a:xfrm>
          <a:off x="12029440" y="5896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147591</xdr:rowOff>
    </xdr:from>
    <xdr:ext cx="534377" cy="259045"/>
    <xdr:sp macro="" textlink="">
      <xdr:nvSpPr>
        <xdr:cNvPr id="547" name="テキスト ボックス 546">
          <a:extLst>
            <a:ext uri="{FF2B5EF4-FFF2-40B4-BE49-F238E27FC236}">
              <a16:creationId xmlns:a16="http://schemas.microsoft.com/office/drawing/2014/main" id="{7D6EDFAD-F4C8-46DA-AEAD-28264F8B1FDB}"/>
            </a:ext>
          </a:extLst>
        </xdr:cNvPr>
        <xdr:cNvSpPr txBox="1"/>
      </xdr:nvSpPr>
      <xdr:spPr>
        <a:xfrm>
          <a:off x="11835911" y="56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31110</xdr:rowOff>
    </xdr:from>
    <xdr:to>
      <xdr:col>67</xdr:col>
      <xdr:colOff>101600</xdr:colOff>
      <xdr:row>35</xdr:row>
      <xdr:rowOff>132710</xdr:rowOff>
    </xdr:to>
    <xdr:sp macro="" textlink="">
      <xdr:nvSpPr>
        <xdr:cNvPr id="548" name="楕円 547">
          <a:extLst>
            <a:ext uri="{FF2B5EF4-FFF2-40B4-BE49-F238E27FC236}">
              <a16:creationId xmlns:a16="http://schemas.microsoft.com/office/drawing/2014/main" id="{447F4E66-CF40-47F0-8C42-00E1D8ABB70C}"/>
            </a:ext>
          </a:extLst>
        </xdr:cNvPr>
        <xdr:cNvSpPr/>
      </xdr:nvSpPr>
      <xdr:spPr>
        <a:xfrm>
          <a:off x="11231880" y="58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149237</xdr:rowOff>
    </xdr:from>
    <xdr:ext cx="534377" cy="259045"/>
    <xdr:sp macro="" textlink="">
      <xdr:nvSpPr>
        <xdr:cNvPr id="549" name="テキスト ボックス 548">
          <a:extLst>
            <a:ext uri="{FF2B5EF4-FFF2-40B4-BE49-F238E27FC236}">
              <a16:creationId xmlns:a16="http://schemas.microsoft.com/office/drawing/2014/main" id="{59B21242-59BE-4E94-B4DF-A496A48E4C85}"/>
            </a:ext>
          </a:extLst>
        </xdr:cNvPr>
        <xdr:cNvSpPr txBox="1"/>
      </xdr:nvSpPr>
      <xdr:spPr>
        <a:xfrm>
          <a:off x="11061211" y="56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D89EBFCD-CD6C-41DB-8422-E06FB6CE4D1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F345DD2D-F0C6-4D40-82CB-D9FF4AA043CE}"/>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938C49B1-2C9B-46F4-B9A1-FAE0780B5855}"/>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24CBC5A3-2FC3-4993-9091-E7E5F0B30566}"/>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30934CCD-D248-4D5B-9AF5-9C32CD4B4C85}"/>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834F245A-63F9-44AD-AE37-8C855C1D58F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57A30987-5A9D-4E98-BEDE-DFD88013284B}"/>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E69A25A6-43B1-4B7D-B5FC-8687D2F77CC3}"/>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C353F827-0390-414C-BBBA-5F864BF5CD74}"/>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7B84CC3D-8107-41F0-A3BD-CD02803F9149}"/>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8036849F-D8AA-4DB6-B1C7-9BD61949524E}"/>
            </a:ext>
          </a:extLst>
        </xdr:cNvPr>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5F716AC3-46BA-4766-9D50-CF036482FFA8}"/>
            </a:ext>
          </a:extLst>
        </xdr:cNvPr>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83D55DA5-D6DE-4029-BDE4-B04EFB8172BF}"/>
            </a:ext>
          </a:extLst>
        </xdr:cNvPr>
        <xdr:cNvSpPr txBox="1"/>
      </xdr:nvSpPr>
      <xdr:spPr>
        <a:xfrm>
          <a:off x="1049738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36980D77-B274-4B6F-903D-F7C02D929FFD}"/>
            </a:ext>
          </a:extLst>
        </xdr:cNvPr>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AA86F073-0E58-43F1-B61D-7C9EDA7814F0}"/>
            </a:ext>
          </a:extLst>
        </xdr:cNvPr>
        <xdr:cNvSpPr txBox="1"/>
      </xdr:nvSpPr>
      <xdr:spPr>
        <a:xfrm>
          <a:off x="1049738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4C331B9E-5AEB-4A3F-B33A-6B9E33ED5B17}"/>
            </a:ext>
          </a:extLst>
        </xdr:cNvPr>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A06BB206-3AD4-4A37-8F02-4895A4BD52FB}"/>
            </a:ext>
          </a:extLst>
        </xdr:cNvPr>
        <xdr:cNvSpPr txBox="1"/>
      </xdr:nvSpPr>
      <xdr:spPr>
        <a:xfrm>
          <a:off x="1049738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EA6D7AA1-86AE-4BD5-89DA-710EC33AA00A}"/>
            </a:ext>
          </a:extLst>
        </xdr:cNvPr>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F8EB6D15-4EAB-467C-8BAD-0D9B804C4717}"/>
            </a:ext>
          </a:extLst>
        </xdr:cNvPr>
        <xdr:cNvSpPr txBox="1"/>
      </xdr:nvSpPr>
      <xdr:spPr>
        <a:xfrm>
          <a:off x="1049738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FD044EEE-B2F4-4E51-8193-23EDB0D185D7}"/>
            </a:ext>
          </a:extLst>
        </xdr:cNvPr>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FFA203D8-B24C-480D-B838-F44369DE6F69}"/>
            </a:ext>
          </a:extLst>
        </xdr:cNvPr>
        <xdr:cNvSpPr txBox="1"/>
      </xdr:nvSpPr>
      <xdr:spPr>
        <a:xfrm>
          <a:off x="1043326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ACF7918-6E99-4BAA-818A-027A376E881F}"/>
            </a:ext>
          </a:extLst>
        </xdr:cNvPr>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57D502C2-31E5-402F-A571-D77AD83123D4}"/>
            </a:ext>
          </a:extLst>
        </xdr:cNvPr>
        <xdr:cNvSpPr txBox="1"/>
      </xdr:nvSpPr>
      <xdr:spPr>
        <a:xfrm>
          <a:off x="1043326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4ABFA4D5-1713-45AF-9B1F-533844D7656B}"/>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FD114CD6-8808-4A09-ADB2-7718057F9DF2}"/>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9C374801-C5A5-4A65-9C53-EAC00DA33D2A}"/>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FC4A463E-DFE0-4687-933C-A48B7587866E}"/>
            </a:ext>
          </a:extLst>
        </xdr:cNvPr>
        <xdr:cNvCxnSpPr/>
      </xdr:nvCxnSpPr>
      <xdr:spPr>
        <a:xfrm flipV="1">
          <a:off x="14374495" y="8517912"/>
          <a:ext cx="1269" cy="124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A3E0DEA0-D1C9-4C8C-A0C9-8CE2A9AB49AE}"/>
            </a:ext>
          </a:extLst>
        </xdr:cNvPr>
        <xdr:cNvSpPr txBox="1"/>
      </xdr:nvSpPr>
      <xdr:spPr>
        <a:xfrm>
          <a:off x="14419580" y="97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29C9B3CA-663A-4E2F-A1C8-4851E71615A4}"/>
            </a:ext>
          </a:extLst>
        </xdr:cNvPr>
        <xdr:cNvCxnSpPr/>
      </xdr:nvCxnSpPr>
      <xdr:spPr>
        <a:xfrm>
          <a:off x="14287500" y="9762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E0E2585D-5623-4874-A07E-569696346C40}"/>
            </a:ext>
          </a:extLst>
        </xdr:cNvPr>
        <xdr:cNvSpPr txBox="1"/>
      </xdr:nvSpPr>
      <xdr:spPr>
        <a:xfrm>
          <a:off x="14419580" y="829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4EAD68ED-AC17-4A09-9C4B-5C693A5C7297}"/>
            </a:ext>
          </a:extLst>
        </xdr:cNvPr>
        <xdr:cNvCxnSpPr/>
      </xdr:nvCxnSpPr>
      <xdr:spPr>
        <a:xfrm>
          <a:off x="14287500" y="8517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127601</xdr:rowOff>
    </xdr:from>
    <xdr:to>
      <xdr:col>85</xdr:col>
      <xdr:colOff>127000</xdr:colOff>
      <xdr:row>56</xdr:row>
      <xdr:rowOff>117101</xdr:rowOff>
    </xdr:to>
    <xdr:cxnSp macro="">
      <xdr:nvCxnSpPr>
        <xdr:cNvPr id="581" name="直線コネクタ 580">
          <a:extLst>
            <a:ext uri="{FF2B5EF4-FFF2-40B4-BE49-F238E27FC236}">
              <a16:creationId xmlns:a16="http://schemas.microsoft.com/office/drawing/2014/main" id="{E470689F-2111-482C-AABF-20D9AE9CA2F1}"/>
            </a:ext>
          </a:extLst>
        </xdr:cNvPr>
        <xdr:cNvCxnSpPr/>
      </xdr:nvCxnSpPr>
      <xdr:spPr>
        <a:xfrm flipV="1">
          <a:off x="13629640" y="9347801"/>
          <a:ext cx="746760" cy="1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4FC1EC6A-1A1B-4EEB-9E05-31B56A794F28}"/>
            </a:ext>
          </a:extLst>
        </xdr:cNvPr>
        <xdr:cNvSpPr txBox="1"/>
      </xdr:nvSpPr>
      <xdr:spPr>
        <a:xfrm>
          <a:off x="14419580" y="9321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1FCF2C91-38A6-45A0-8B79-156A0690416B}"/>
            </a:ext>
          </a:extLst>
        </xdr:cNvPr>
        <xdr:cNvSpPr/>
      </xdr:nvSpPr>
      <xdr:spPr>
        <a:xfrm>
          <a:off x="14325600" y="934281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88412</xdr:rowOff>
    </xdr:from>
    <xdr:to>
      <xdr:col>81</xdr:col>
      <xdr:colOff>50800</xdr:colOff>
      <xdr:row>56</xdr:row>
      <xdr:rowOff>117101</xdr:rowOff>
    </xdr:to>
    <xdr:cxnSp macro="">
      <xdr:nvCxnSpPr>
        <xdr:cNvPr id="584" name="直線コネクタ 583">
          <a:extLst>
            <a:ext uri="{FF2B5EF4-FFF2-40B4-BE49-F238E27FC236}">
              <a16:creationId xmlns:a16="http://schemas.microsoft.com/office/drawing/2014/main" id="{45745E07-0BAF-4018-B195-BA2DB7ECE6FA}"/>
            </a:ext>
          </a:extLst>
        </xdr:cNvPr>
        <xdr:cNvCxnSpPr/>
      </xdr:nvCxnSpPr>
      <xdr:spPr>
        <a:xfrm>
          <a:off x="12854940" y="9308612"/>
          <a:ext cx="774700" cy="19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69ADE5CA-4B79-4FD0-92DA-61AF12F8F0D3}"/>
            </a:ext>
          </a:extLst>
        </xdr:cNvPr>
        <xdr:cNvSpPr/>
      </xdr:nvSpPr>
      <xdr:spPr>
        <a:xfrm>
          <a:off x="13578840" y="94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10C98189-FB25-4C14-98A3-7D53AFAD87B9}"/>
            </a:ext>
          </a:extLst>
        </xdr:cNvPr>
        <xdr:cNvSpPr txBox="1"/>
      </xdr:nvSpPr>
      <xdr:spPr>
        <a:xfrm>
          <a:off x="13408171" y="91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88412</xdr:rowOff>
    </xdr:from>
    <xdr:to>
      <xdr:col>76</xdr:col>
      <xdr:colOff>114300</xdr:colOff>
      <xdr:row>57</xdr:row>
      <xdr:rowOff>14019</xdr:rowOff>
    </xdr:to>
    <xdr:cxnSp macro="">
      <xdr:nvCxnSpPr>
        <xdr:cNvPr id="587" name="直線コネクタ 586">
          <a:extLst>
            <a:ext uri="{FF2B5EF4-FFF2-40B4-BE49-F238E27FC236}">
              <a16:creationId xmlns:a16="http://schemas.microsoft.com/office/drawing/2014/main" id="{3FC6967F-DD23-41E5-9916-3E5F7D2A3420}"/>
            </a:ext>
          </a:extLst>
        </xdr:cNvPr>
        <xdr:cNvCxnSpPr/>
      </xdr:nvCxnSpPr>
      <xdr:spPr>
        <a:xfrm flipV="1">
          <a:off x="12072620" y="9308612"/>
          <a:ext cx="782320" cy="26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D80EF4D0-1728-4AD4-970E-B28DFD32E1A3}"/>
            </a:ext>
          </a:extLst>
        </xdr:cNvPr>
        <xdr:cNvSpPr/>
      </xdr:nvSpPr>
      <xdr:spPr>
        <a:xfrm>
          <a:off x="12804140" y="943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EA54235B-23FC-4733-BA29-71ED90EE5590}"/>
            </a:ext>
          </a:extLst>
        </xdr:cNvPr>
        <xdr:cNvSpPr txBox="1"/>
      </xdr:nvSpPr>
      <xdr:spPr>
        <a:xfrm>
          <a:off x="12610611" y="95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32144</xdr:rowOff>
    </xdr:from>
    <xdr:to>
      <xdr:col>71</xdr:col>
      <xdr:colOff>177800</xdr:colOff>
      <xdr:row>57</xdr:row>
      <xdr:rowOff>14019</xdr:rowOff>
    </xdr:to>
    <xdr:cxnSp macro="">
      <xdr:nvCxnSpPr>
        <xdr:cNvPr id="590" name="直線コネクタ 589">
          <a:extLst>
            <a:ext uri="{FF2B5EF4-FFF2-40B4-BE49-F238E27FC236}">
              <a16:creationId xmlns:a16="http://schemas.microsoft.com/office/drawing/2014/main" id="{FEB4BCD0-1157-4C72-9D0B-22F9B09A3F61}"/>
            </a:ext>
          </a:extLst>
        </xdr:cNvPr>
        <xdr:cNvCxnSpPr/>
      </xdr:nvCxnSpPr>
      <xdr:spPr>
        <a:xfrm>
          <a:off x="11282680" y="9419984"/>
          <a:ext cx="789940" cy="1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C3B3A60E-AA2F-4247-BB3B-4A447EA6097E}"/>
            </a:ext>
          </a:extLst>
        </xdr:cNvPr>
        <xdr:cNvSpPr/>
      </xdr:nvSpPr>
      <xdr:spPr>
        <a:xfrm>
          <a:off x="12029440" y="941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BD858B6F-B64F-471C-A826-E5CCDEC63E2C}"/>
            </a:ext>
          </a:extLst>
        </xdr:cNvPr>
        <xdr:cNvSpPr txBox="1"/>
      </xdr:nvSpPr>
      <xdr:spPr>
        <a:xfrm>
          <a:off x="11835911" y="9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7D055977-17B9-4AD2-B634-3FD8C5A888C2}"/>
            </a:ext>
          </a:extLst>
        </xdr:cNvPr>
        <xdr:cNvSpPr/>
      </xdr:nvSpPr>
      <xdr:spPr>
        <a:xfrm>
          <a:off x="11231880" y="9472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46BE1C7A-8C7E-410C-B079-53087DC3E2D5}"/>
            </a:ext>
          </a:extLst>
        </xdr:cNvPr>
        <xdr:cNvSpPr txBox="1"/>
      </xdr:nvSpPr>
      <xdr:spPr>
        <a:xfrm>
          <a:off x="11061211" y="95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6CE0D2DC-1E34-47D8-889D-ABA0458B705E}"/>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4AD23869-9AA2-4FB5-AC18-342CD60344D7}"/>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1FA9BE2F-8E6D-4AB0-8319-94608109C88C}"/>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C8415220-7E97-4096-9BAD-9A513F746544}"/>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CE9E9D2F-10BF-4749-84BC-F50DF6657B5B}"/>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76801</xdr:rowOff>
    </xdr:from>
    <xdr:to>
      <xdr:col>85</xdr:col>
      <xdr:colOff>177800</xdr:colOff>
      <xdr:row>56</xdr:row>
      <xdr:rowOff>6951</xdr:rowOff>
    </xdr:to>
    <xdr:sp macro="" textlink="">
      <xdr:nvSpPr>
        <xdr:cNvPr id="600" name="楕円 599">
          <a:extLst>
            <a:ext uri="{FF2B5EF4-FFF2-40B4-BE49-F238E27FC236}">
              <a16:creationId xmlns:a16="http://schemas.microsoft.com/office/drawing/2014/main" id="{DC4FA70E-65C7-4B97-AA0E-BF4A3953B938}"/>
            </a:ext>
          </a:extLst>
        </xdr:cNvPr>
        <xdr:cNvSpPr/>
      </xdr:nvSpPr>
      <xdr:spPr>
        <a:xfrm>
          <a:off x="14325600" y="92970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99678</xdr:rowOff>
    </xdr:from>
    <xdr:ext cx="534377" cy="259045"/>
    <xdr:sp macro="" textlink="">
      <xdr:nvSpPr>
        <xdr:cNvPr id="601" name="教育費該当値テキスト">
          <a:extLst>
            <a:ext uri="{FF2B5EF4-FFF2-40B4-BE49-F238E27FC236}">
              <a16:creationId xmlns:a16="http://schemas.microsoft.com/office/drawing/2014/main" id="{04ADA8EE-F054-4F69-A98A-500CCAB60162}"/>
            </a:ext>
          </a:extLst>
        </xdr:cNvPr>
        <xdr:cNvSpPr txBox="1"/>
      </xdr:nvSpPr>
      <xdr:spPr>
        <a:xfrm>
          <a:off x="14419580" y="91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66301</xdr:rowOff>
    </xdr:from>
    <xdr:to>
      <xdr:col>81</xdr:col>
      <xdr:colOff>101600</xdr:colOff>
      <xdr:row>56</xdr:row>
      <xdr:rowOff>167901</xdr:rowOff>
    </xdr:to>
    <xdr:sp macro="" textlink="">
      <xdr:nvSpPr>
        <xdr:cNvPr id="602" name="楕円 601">
          <a:extLst>
            <a:ext uri="{FF2B5EF4-FFF2-40B4-BE49-F238E27FC236}">
              <a16:creationId xmlns:a16="http://schemas.microsoft.com/office/drawing/2014/main" id="{4B5AD4DF-A43E-41AE-902A-2C9A3C1F3CEB}"/>
            </a:ext>
          </a:extLst>
        </xdr:cNvPr>
        <xdr:cNvSpPr/>
      </xdr:nvSpPr>
      <xdr:spPr>
        <a:xfrm>
          <a:off x="13578840" y="94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159028</xdr:rowOff>
    </xdr:from>
    <xdr:ext cx="534377" cy="259045"/>
    <xdr:sp macro="" textlink="">
      <xdr:nvSpPr>
        <xdr:cNvPr id="603" name="テキスト ボックス 602">
          <a:extLst>
            <a:ext uri="{FF2B5EF4-FFF2-40B4-BE49-F238E27FC236}">
              <a16:creationId xmlns:a16="http://schemas.microsoft.com/office/drawing/2014/main" id="{7F40C41A-5E6F-4B8F-8704-18CD1DD749A0}"/>
            </a:ext>
          </a:extLst>
        </xdr:cNvPr>
        <xdr:cNvSpPr txBox="1"/>
      </xdr:nvSpPr>
      <xdr:spPr>
        <a:xfrm>
          <a:off x="13408171" y="95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37612</xdr:rowOff>
    </xdr:from>
    <xdr:to>
      <xdr:col>76</xdr:col>
      <xdr:colOff>165100</xdr:colOff>
      <xdr:row>55</xdr:row>
      <xdr:rowOff>139212</xdr:rowOff>
    </xdr:to>
    <xdr:sp macro="" textlink="">
      <xdr:nvSpPr>
        <xdr:cNvPr id="604" name="楕円 603">
          <a:extLst>
            <a:ext uri="{FF2B5EF4-FFF2-40B4-BE49-F238E27FC236}">
              <a16:creationId xmlns:a16="http://schemas.microsoft.com/office/drawing/2014/main" id="{5DBAACFD-F328-44E2-BA65-1D4418018D3F}"/>
            </a:ext>
          </a:extLst>
        </xdr:cNvPr>
        <xdr:cNvSpPr/>
      </xdr:nvSpPr>
      <xdr:spPr>
        <a:xfrm>
          <a:off x="12804140" y="925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155739</xdr:rowOff>
    </xdr:from>
    <xdr:ext cx="534377" cy="259045"/>
    <xdr:sp macro="" textlink="">
      <xdr:nvSpPr>
        <xdr:cNvPr id="605" name="テキスト ボックス 604">
          <a:extLst>
            <a:ext uri="{FF2B5EF4-FFF2-40B4-BE49-F238E27FC236}">
              <a16:creationId xmlns:a16="http://schemas.microsoft.com/office/drawing/2014/main" id="{641686C7-7384-4551-B6A0-B798FC36D828}"/>
            </a:ext>
          </a:extLst>
        </xdr:cNvPr>
        <xdr:cNvSpPr txBox="1"/>
      </xdr:nvSpPr>
      <xdr:spPr>
        <a:xfrm>
          <a:off x="12610611" y="90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134669</xdr:rowOff>
    </xdr:from>
    <xdr:to>
      <xdr:col>72</xdr:col>
      <xdr:colOff>38100</xdr:colOff>
      <xdr:row>57</xdr:row>
      <xdr:rowOff>64819</xdr:rowOff>
    </xdr:to>
    <xdr:sp macro="" textlink="">
      <xdr:nvSpPr>
        <xdr:cNvPr id="606" name="楕円 605">
          <a:extLst>
            <a:ext uri="{FF2B5EF4-FFF2-40B4-BE49-F238E27FC236}">
              <a16:creationId xmlns:a16="http://schemas.microsoft.com/office/drawing/2014/main" id="{BB14CCA0-E4C7-4BDC-B205-A880CEB8F89C}"/>
            </a:ext>
          </a:extLst>
        </xdr:cNvPr>
        <xdr:cNvSpPr/>
      </xdr:nvSpPr>
      <xdr:spPr>
        <a:xfrm>
          <a:off x="12029440" y="95225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55946</xdr:rowOff>
    </xdr:from>
    <xdr:ext cx="534377" cy="259045"/>
    <xdr:sp macro="" textlink="">
      <xdr:nvSpPr>
        <xdr:cNvPr id="607" name="テキスト ボックス 606">
          <a:extLst>
            <a:ext uri="{FF2B5EF4-FFF2-40B4-BE49-F238E27FC236}">
              <a16:creationId xmlns:a16="http://schemas.microsoft.com/office/drawing/2014/main" id="{E8D2F44B-3703-4649-982C-AAB09C090681}"/>
            </a:ext>
          </a:extLst>
        </xdr:cNvPr>
        <xdr:cNvSpPr txBox="1"/>
      </xdr:nvSpPr>
      <xdr:spPr>
        <a:xfrm>
          <a:off x="11835911" y="96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152794</xdr:rowOff>
    </xdr:from>
    <xdr:to>
      <xdr:col>67</xdr:col>
      <xdr:colOff>101600</xdr:colOff>
      <xdr:row>56</xdr:row>
      <xdr:rowOff>82944</xdr:rowOff>
    </xdr:to>
    <xdr:sp macro="" textlink="">
      <xdr:nvSpPr>
        <xdr:cNvPr id="608" name="楕円 607">
          <a:extLst>
            <a:ext uri="{FF2B5EF4-FFF2-40B4-BE49-F238E27FC236}">
              <a16:creationId xmlns:a16="http://schemas.microsoft.com/office/drawing/2014/main" id="{B4D90A50-8D9A-4AFC-96DE-7FB7B3ACC706}"/>
            </a:ext>
          </a:extLst>
        </xdr:cNvPr>
        <xdr:cNvSpPr/>
      </xdr:nvSpPr>
      <xdr:spPr>
        <a:xfrm>
          <a:off x="11231880" y="9372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99471</xdr:rowOff>
    </xdr:from>
    <xdr:ext cx="534377" cy="259045"/>
    <xdr:sp macro="" textlink="">
      <xdr:nvSpPr>
        <xdr:cNvPr id="609" name="テキスト ボックス 608">
          <a:extLst>
            <a:ext uri="{FF2B5EF4-FFF2-40B4-BE49-F238E27FC236}">
              <a16:creationId xmlns:a16="http://schemas.microsoft.com/office/drawing/2014/main" id="{1C1FCB30-83BD-4D64-AF06-212D01499217}"/>
            </a:ext>
          </a:extLst>
        </xdr:cNvPr>
        <xdr:cNvSpPr txBox="1"/>
      </xdr:nvSpPr>
      <xdr:spPr>
        <a:xfrm>
          <a:off x="11061211" y="91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71D43BE9-D395-4DC9-A0A7-9E1D4CA8F6DD}"/>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EC9D6E0F-581B-45EB-96BD-A62ADE06411E}"/>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2E4169A4-8E35-4B76-88B0-5F6D8A457878}"/>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79E5BB59-6077-4735-B404-5C8B4EE156A5}"/>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A5F799F9-6363-4A4C-96F9-9BB42B5FB5E3}"/>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E2F236F0-41FF-44BA-8D36-B873CA214354}"/>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FEF2BAA2-68C9-40AB-949E-621205943BCE}"/>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EF9E82C9-50D3-4C44-9A2C-D72BFE494BDA}"/>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789FCB50-09BD-49AA-A058-76E75678188D}"/>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7E5566A5-AAA8-452B-A38E-DF91B58A2EBC}"/>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3C0FF166-8995-4907-9C22-3D360AF00E42}"/>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55340384-C00C-4F19-A61C-6D29921B1640}"/>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A43B5DFB-A120-4099-B31B-8FC2D8172DD7}"/>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3C0B7B9B-F04F-47DB-9AD9-27386CB5DE03}"/>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834AD69A-3C51-4BA9-A8B3-68806E08ECC9}"/>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F0E0B449-0916-4672-BD28-86179113483B}"/>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DEF28E04-DA79-4D84-A9D4-8A02EA58A8F7}"/>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E96EEE71-EE12-4D78-BD70-E5C47CA85946}"/>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D53F4985-CEC3-4DED-A64D-9ADCADFFF6F9}"/>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BAF8B084-A087-4D02-84CA-F6D0BFFD7CD2}"/>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717DC826-28B8-4111-8C4F-079C4416A40C}"/>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4D6818BA-663E-4ABE-80FC-1F399D0AF295}"/>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7E6AAF28-81FA-4EA8-88B5-93DA7C961433}"/>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93B28306-E4D9-47AB-8586-C4CCAF6A8AF0}"/>
            </a:ext>
          </a:extLst>
        </xdr:cNvPr>
        <xdr:cNvCxnSpPr/>
      </xdr:nvCxnSpPr>
      <xdr:spPr>
        <a:xfrm flipV="1">
          <a:off x="14374495" y="11747881"/>
          <a:ext cx="1269" cy="1540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304E07E4-09E3-46D9-81F8-C21762527AA7}"/>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29BC5AF0-F88C-4CEE-97C1-DEF76B9E78EB}"/>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2B37568B-DCB2-4FE1-8177-EC412FEBE19B}"/>
            </a:ext>
          </a:extLst>
        </xdr:cNvPr>
        <xdr:cNvSpPr txBox="1"/>
      </xdr:nvSpPr>
      <xdr:spPr>
        <a:xfrm>
          <a:off x="14419580" y="1153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AD0D3FB1-F00C-430D-BDAF-1679E37EBBD8}"/>
            </a:ext>
          </a:extLst>
        </xdr:cNvPr>
        <xdr:cNvCxnSpPr/>
      </xdr:nvCxnSpPr>
      <xdr:spPr>
        <a:xfrm>
          <a:off x="14287500" y="11747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13666</xdr:rowOff>
    </xdr:from>
    <xdr:to>
      <xdr:col>85</xdr:col>
      <xdr:colOff>127000</xdr:colOff>
      <xdr:row>78</xdr:row>
      <xdr:rowOff>107645</xdr:rowOff>
    </xdr:to>
    <xdr:cxnSp macro="">
      <xdr:nvCxnSpPr>
        <xdr:cNvPr id="638" name="直線コネクタ 637">
          <a:extLst>
            <a:ext uri="{FF2B5EF4-FFF2-40B4-BE49-F238E27FC236}">
              <a16:creationId xmlns:a16="http://schemas.microsoft.com/office/drawing/2014/main" id="{994E8897-5B8D-4FA0-B692-3678397A26B2}"/>
            </a:ext>
          </a:extLst>
        </xdr:cNvPr>
        <xdr:cNvCxnSpPr/>
      </xdr:nvCxnSpPr>
      <xdr:spPr>
        <a:xfrm>
          <a:off x="13629640" y="13089586"/>
          <a:ext cx="746760" cy="9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E950509A-E134-4B35-A49E-F08632476B14}"/>
            </a:ext>
          </a:extLst>
        </xdr:cNvPr>
        <xdr:cNvSpPr txBox="1"/>
      </xdr:nvSpPr>
      <xdr:spPr>
        <a:xfrm>
          <a:off x="14419580" y="1312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25B877BD-0F08-4CA4-BF93-CCF7B67E29A7}"/>
            </a:ext>
          </a:extLst>
        </xdr:cNvPr>
        <xdr:cNvSpPr/>
      </xdr:nvSpPr>
      <xdr:spPr>
        <a:xfrm>
          <a:off x="14325600" y="131420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151943</xdr:rowOff>
    </xdr:from>
    <xdr:to>
      <xdr:col>81</xdr:col>
      <xdr:colOff>50800</xdr:colOff>
      <xdr:row>78</xdr:row>
      <xdr:rowOff>13666</xdr:rowOff>
    </xdr:to>
    <xdr:cxnSp macro="">
      <xdr:nvCxnSpPr>
        <xdr:cNvPr id="641" name="直線コネクタ 640">
          <a:extLst>
            <a:ext uri="{FF2B5EF4-FFF2-40B4-BE49-F238E27FC236}">
              <a16:creationId xmlns:a16="http://schemas.microsoft.com/office/drawing/2014/main" id="{AEA1259E-11DF-46C8-945C-2DF35F407891}"/>
            </a:ext>
          </a:extLst>
        </xdr:cNvPr>
        <xdr:cNvCxnSpPr/>
      </xdr:nvCxnSpPr>
      <xdr:spPr>
        <a:xfrm>
          <a:off x="12854940" y="13060223"/>
          <a:ext cx="7747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B208D41B-3864-42CA-A503-AF5A70FA15AD}"/>
            </a:ext>
          </a:extLst>
        </xdr:cNvPr>
        <xdr:cNvSpPr/>
      </xdr:nvSpPr>
      <xdr:spPr>
        <a:xfrm>
          <a:off x="13578840" y="131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85A8248E-7B20-4EED-AA15-21551AD38450}"/>
            </a:ext>
          </a:extLst>
        </xdr:cNvPr>
        <xdr:cNvSpPr txBox="1"/>
      </xdr:nvSpPr>
      <xdr:spPr>
        <a:xfrm>
          <a:off x="13417628" y="13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151943</xdr:rowOff>
    </xdr:from>
    <xdr:to>
      <xdr:col>76</xdr:col>
      <xdr:colOff>114300</xdr:colOff>
      <xdr:row>78</xdr:row>
      <xdr:rowOff>149670</xdr:rowOff>
    </xdr:to>
    <xdr:cxnSp macro="">
      <xdr:nvCxnSpPr>
        <xdr:cNvPr id="644" name="直線コネクタ 643">
          <a:extLst>
            <a:ext uri="{FF2B5EF4-FFF2-40B4-BE49-F238E27FC236}">
              <a16:creationId xmlns:a16="http://schemas.microsoft.com/office/drawing/2014/main" id="{E5AAC2E9-AAE7-4A60-93A8-6DF23C15A6B3}"/>
            </a:ext>
          </a:extLst>
        </xdr:cNvPr>
        <xdr:cNvCxnSpPr/>
      </xdr:nvCxnSpPr>
      <xdr:spPr>
        <a:xfrm flipV="1">
          <a:off x="12072620" y="13060223"/>
          <a:ext cx="782320" cy="16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E572BE1B-A975-49EA-9958-0C5E66364080}"/>
            </a:ext>
          </a:extLst>
        </xdr:cNvPr>
        <xdr:cNvSpPr/>
      </xdr:nvSpPr>
      <xdr:spPr>
        <a:xfrm>
          <a:off x="12804140" y="131662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8789D2B6-CA60-4B1B-B47D-FA9E682D46C3}"/>
            </a:ext>
          </a:extLst>
        </xdr:cNvPr>
        <xdr:cNvSpPr txBox="1"/>
      </xdr:nvSpPr>
      <xdr:spPr>
        <a:xfrm>
          <a:off x="12642928" y="1325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140564</xdr:rowOff>
    </xdr:from>
    <xdr:to>
      <xdr:col>71</xdr:col>
      <xdr:colOff>177800</xdr:colOff>
      <xdr:row>78</xdr:row>
      <xdr:rowOff>149670</xdr:rowOff>
    </xdr:to>
    <xdr:cxnSp macro="">
      <xdr:nvCxnSpPr>
        <xdr:cNvPr id="647" name="直線コネクタ 646">
          <a:extLst>
            <a:ext uri="{FF2B5EF4-FFF2-40B4-BE49-F238E27FC236}">
              <a16:creationId xmlns:a16="http://schemas.microsoft.com/office/drawing/2014/main" id="{0DFEDA5F-D0CC-4F7D-999F-C82B4FCF2546}"/>
            </a:ext>
          </a:extLst>
        </xdr:cNvPr>
        <xdr:cNvCxnSpPr/>
      </xdr:nvCxnSpPr>
      <xdr:spPr>
        <a:xfrm>
          <a:off x="11282680" y="13216484"/>
          <a:ext cx="78994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2A715069-206B-4E76-AAA6-5B5034CC8ED6}"/>
            </a:ext>
          </a:extLst>
        </xdr:cNvPr>
        <xdr:cNvSpPr/>
      </xdr:nvSpPr>
      <xdr:spPr>
        <a:xfrm>
          <a:off x="12029440" y="13194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416BBFDB-98F8-4714-9EEC-6D7B9B622ED6}"/>
            </a:ext>
          </a:extLst>
        </xdr:cNvPr>
        <xdr:cNvSpPr txBox="1"/>
      </xdr:nvSpPr>
      <xdr:spPr>
        <a:xfrm>
          <a:off x="11868228" y="1328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7CA5CE7D-6FE7-454A-8D43-90ABFA6F35FD}"/>
            </a:ext>
          </a:extLst>
        </xdr:cNvPr>
        <xdr:cNvSpPr/>
      </xdr:nvSpPr>
      <xdr:spPr>
        <a:xfrm>
          <a:off x="11231880" y="1320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A267FC5B-BADC-4634-9746-54C3C82ACA08}"/>
            </a:ext>
          </a:extLst>
        </xdr:cNvPr>
        <xdr:cNvSpPr txBox="1"/>
      </xdr:nvSpPr>
      <xdr:spPr>
        <a:xfrm>
          <a:off x="11070668" y="1329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536A9B50-101F-4F55-A81F-19F1943408A2}"/>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B38A65E9-326E-4ED0-915D-E795BFA68CB2}"/>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F88E3519-14D5-4462-A8D5-C313E485A8EF}"/>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FD1BA4F6-4492-46DE-909A-CD3029BA0286}"/>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4F85C1AC-7087-458F-9F18-76522A5C5D6F}"/>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56845</xdr:rowOff>
    </xdr:from>
    <xdr:to>
      <xdr:col>85</xdr:col>
      <xdr:colOff>177800</xdr:colOff>
      <xdr:row>78</xdr:row>
      <xdr:rowOff>158445</xdr:rowOff>
    </xdr:to>
    <xdr:sp macro="" textlink="">
      <xdr:nvSpPr>
        <xdr:cNvPr id="657" name="楕円 656">
          <a:extLst>
            <a:ext uri="{FF2B5EF4-FFF2-40B4-BE49-F238E27FC236}">
              <a16:creationId xmlns:a16="http://schemas.microsoft.com/office/drawing/2014/main" id="{AD604410-517A-45FD-80C9-709A673769EA}"/>
            </a:ext>
          </a:extLst>
        </xdr:cNvPr>
        <xdr:cNvSpPr/>
      </xdr:nvSpPr>
      <xdr:spPr>
        <a:xfrm>
          <a:off x="14325600" y="131327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16222</xdr:rowOff>
    </xdr:from>
    <xdr:ext cx="469744" cy="259045"/>
    <xdr:sp macro="" textlink="">
      <xdr:nvSpPr>
        <xdr:cNvPr id="658" name="災害復旧費該当値テキスト">
          <a:extLst>
            <a:ext uri="{FF2B5EF4-FFF2-40B4-BE49-F238E27FC236}">
              <a16:creationId xmlns:a16="http://schemas.microsoft.com/office/drawing/2014/main" id="{A209393B-3133-48C7-9D17-BB0B6253377F}"/>
            </a:ext>
          </a:extLst>
        </xdr:cNvPr>
        <xdr:cNvSpPr txBox="1"/>
      </xdr:nvSpPr>
      <xdr:spPr>
        <a:xfrm>
          <a:off x="14419580" y="1292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134316</xdr:rowOff>
    </xdr:from>
    <xdr:to>
      <xdr:col>81</xdr:col>
      <xdr:colOff>101600</xdr:colOff>
      <xdr:row>78</xdr:row>
      <xdr:rowOff>64466</xdr:rowOff>
    </xdr:to>
    <xdr:sp macro="" textlink="">
      <xdr:nvSpPr>
        <xdr:cNvPr id="659" name="楕円 658">
          <a:extLst>
            <a:ext uri="{FF2B5EF4-FFF2-40B4-BE49-F238E27FC236}">
              <a16:creationId xmlns:a16="http://schemas.microsoft.com/office/drawing/2014/main" id="{53370413-EAB5-492F-BDBA-7AB63047E204}"/>
            </a:ext>
          </a:extLst>
        </xdr:cNvPr>
        <xdr:cNvSpPr/>
      </xdr:nvSpPr>
      <xdr:spPr>
        <a:xfrm>
          <a:off x="13578840" y="13042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80993</xdr:rowOff>
    </xdr:from>
    <xdr:ext cx="534377" cy="259045"/>
    <xdr:sp macro="" textlink="">
      <xdr:nvSpPr>
        <xdr:cNvPr id="660" name="テキスト ボックス 659">
          <a:extLst>
            <a:ext uri="{FF2B5EF4-FFF2-40B4-BE49-F238E27FC236}">
              <a16:creationId xmlns:a16="http://schemas.microsoft.com/office/drawing/2014/main" id="{98F02B8F-87C3-4E6B-8368-C5A0219DCCCF}"/>
            </a:ext>
          </a:extLst>
        </xdr:cNvPr>
        <xdr:cNvSpPr txBox="1"/>
      </xdr:nvSpPr>
      <xdr:spPr>
        <a:xfrm>
          <a:off x="13408171" y="128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101143</xdr:rowOff>
    </xdr:from>
    <xdr:to>
      <xdr:col>76</xdr:col>
      <xdr:colOff>165100</xdr:colOff>
      <xdr:row>78</xdr:row>
      <xdr:rowOff>31293</xdr:rowOff>
    </xdr:to>
    <xdr:sp macro="" textlink="">
      <xdr:nvSpPr>
        <xdr:cNvPr id="661" name="楕円 660">
          <a:extLst>
            <a:ext uri="{FF2B5EF4-FFF2-40B4-BE49-F238E27FC236}">
              <a16:creationId xmlns:a16="http://schemas.microsoft.com/office/drawing/2014/main" id="{3D0912AB-2E11-4C98-AE49-1504C08F7B02}"/>
            </a:ext>
          </a:extLst>
        </xdr:cNvPr>
        <xdr:cNvSpPr/>
      </xdr:nvSpPr>
      <xdr:spPr>
        <a:xfrm>
          <a:off x="12804140" y="13009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47820</xdr:rowOff>
    </xdr:from>
    <xdr:ext cx="534377" cy="259045"/>
    <xdr:sp macro="" textlink="">
      <xdr:nvSpPr>
        <xdr:cNvPr id="662" name="テキスト ボックス 661">
          <a:extLst>
            <a:ext uri="{FF2B5EF4-FFF2-40B4-BE49-F238E27FC236}">
              <a16:creationId xmlns:a16="http://schemas.microsoft.com/office/drawing/2014/main" id="{F4438645-6C79-4EE0-B6CE-FCAF19126A85}"/>
            </a:ext>
          </a:extLst>
        </xdr:cNvPr>
        <xdr:cNvSpPr txBox="1"/>
      </xdr:nvSpPr>
      <xdr:spPr>
        <a:xfrm>
          <a:off x="12610611" y="127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98870</xdr:rowOff>
    </xdr:from>
    <xdr:to>
      <xdr:col>72</xdr:col>
      <xdr:colOff>38100</xdr:colOff>
      <xdr:row>79</xdr:row>
      <xdr:rowOff>29020</xdr:rowOff>
    </xdr:to>
    <xdr:sp macro="" textlink="">
      <xdr:nvSpPr>
        <xdr:cNvPr id="663" name="楕円 662">
          <a:extLst>
            <a:ext uri="{FF2B5EF4-FFF2-40B4-BE49-F238E27FC236}">
              <a16:creationId xmlns:a16="http://schemas.microsoft.com/office/drawing/2014/main" id="{684277D7-3E9B-4635-92F8-8DFEFAE3603C}"/>
            </a:ext>
          </a:extLst>
        </xdr:cNvPr>
        <xdr:cNvSpPr/>
      </xdr:nvSpPr>
      <xdr:spPr>
        <a:xfrm>
          <a:off x="12029440" y="1317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45547</xdr:rowOff>
    </xdr:from>
    <xdr:ext cx="469744" cy="259045"/>
    <xdr:sp macro="" textlink="">
      <xdr:nvSpPr>
        <xdr:cNvPr id="664" name="テキスト ボックス 663">
          <a:extLst>
            <a:ext uri="{FF2B5EF4-FFF2-40B4-BE49-F238E27FC236}">
              <a16:creationId xmlns:a16="http://schemas.microsoft.com/office/drawing/2014/main" id="{8EB74346-5CB2-47B3-B456-0407937323B1}"/>
            </a:ext>
          </a:extLst>
        </xdr:cNvPr>
        <xdr:cNvSpPr txBox="1"/>
      </xdr:nvSpPr>
      <xdr:spPr>
        <a:xfrm>
          <a:off x="11868228" y="129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89764</xdr:rowOff>
    </xdr:from>
    <xdr:to>
      <xdr:col>67</xdr:col>
      <xdr:colOff>101600</xdr:colOff>
      <xdr:row>79</xdr:row>
      <xdr:rowOff>19914</xdr:rowOff>
    </xdr:to>
    <xdr:sp macro="" textlink="">
      <xdr:nvSpPr>
        <xdr:cNvPr id="665" name="楕円 664">
          <a:extLst>
            <a:ext uri="{FF2B5EF4-FFF2-40B4-BE49-F238E27FC236}">
              <a16:creationId xmlns:a16="http://schemas.microsoft.com/office/drawing/2014/main" id="{0401C4E6-F656-4669-91CC-1C32E1BFDBDB}"/>
            </a:ext>
          </a:extLst>
        </xdr:cNvPr>
        <xdr:cNvSpPr/>
      </xdr:nvSpPr>
      <xdr:spPr>
        <a:xfrm>
          <a:off x="11231880" y="13165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36441</xdr:rowOff>
    </xdr:from>
    <xdr:ext cx="469744" cy="259045"/>
    <xdr:sp macro="" textlink="">
      <xdr:nvSpPr>
        <xdr:cNvPr id="666" name="テキスト ボックス 665">
          <a:extLst>
            <a:ext uri="{FF2B5EF4-FFF2-40B4-BE49-F238E27FC236}">
              <a16:creationId xmlns:a16="http://schemas.microsoft.com/office/drawing/2014/main" id="{AAC15CFA-A44C-4817-960D-98641C7D2972}"/>
            </a:ext>
          </a:extLst>
        </xdr:cNvPr>
        <xdr:cNvSpPr txBox="1"/>
      </xdr:nvSpPr>
      <xdr:spPr>
        <a:xfrm>
          <a:off x="11070668" y="1294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1401EBFA-251A-4F1B-8523-9D6434A31896}"/>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94AB4212-1EE4-4866-84AD-86366BC86ABD}"/>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E3704485-C809-49EA-82D6-A996C2E0F564}"/>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9EAB08C2-D4DD-46E3-8999-763C60185D89}"/>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4885C186-1013-45F8-9912-A376F92E79FD}"/>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777741D8-7D00-40F9-A1B0-B128FE54B0D3}"/>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E716365A-336B-466E-9418-B56444016526}"/>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D2354B6C-2784-43BA-B40A-1E63F5BC2C29}"/>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D3C4E9B7-F726-4BDE-ACEA-887EA059FA67}"/>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D058DCBC-09A6-46E7-B8C5-AEBDB239AC71}"/>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7F17AB0C-22FC-454E-9373-73D94423E72D}"/>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8227F9CF-B1BA-45CA-A207-19BB8DFDF734}"/>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35C4348-9416-43AC-9019-74318001142A}"/>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7F6BE373-66F3-4AFB-8E73-328E227FB1D6}"/>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1BB3E642-976C-4859-8BEE-8140EE0561A0}"/>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C9EFF1E3-D091-4A95-8AF1-BCF9A512801C}"/>
            </a:ext>
          </a:extLst>
        </xdr:cNvPr>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A086F449-84E4-4044-AB9D-A55EAB6623D8}"/>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864AC38F-9860-492C-B062-F1042CA0F379}"/>
            </a:ext>
          </a:extLst>
        </xdr:cNvPr>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183D1C44-662F-4168-BF74-1F44B3526449}"/>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AF7735A6-EECD-4CCC-A6B0-6FBE8DC3E403}"/>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7EEC96B-3EB2-4E64-8BC8-4E2CFF2F44BD}"/>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E2E56BA0-8061-496C-A645-2E580CD6997F}"/>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A4511889-2EB6-4917-9185-DA53AAC130CE}"/>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45B513AD-FA17-4322-9175-307BEE35416E}"/>
            </a:ext>
          </a:extLst>
        </xdr:cNvPr>
        <xdr:cNvCxnSpPr/>
      </xdr:nvCxnSpPr>
      <xdr:spPr>
        <a:xfrm flipV="1">
          <a:off x="14374495" y="15098852"/>
          <a:ext cx="1269" cy="1328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50CED725-BC23-4BEA-92CE-2F9F97013499}"/>
            </a:ext>
          </a:extLst>
        </xdr:cNvPr>
        <xdr:cNvSpPr txBox="1"/>
      </xdr:nvSpPr>
      <xdr:spPr>
        <a:xfrm>
          <a:off x="14419580" y="164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57AFDA1B-ABC7-452E-B62A-D80DC23E8CF3}"/>
            </a:ext>
          </a:extLst>
        </xdr:cNvPr>
        <xdr:cNvCxnSpPr/>
      </xdr:nvCxnSpPr>
      <xdr:spPr>
        <a:xfrm>
          <a:off x="14287500" y="16427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C72894E0-2A5C-4A5D-BB57-CE9331823D17}"/>
            </a:ext>
          </a:extLst>
        </xdr:cNvPr>
        <xdr:cNvSpPr txBox="1"/>
      </xdr:nvSpPr>
      <xdr:spPr>
        <a:xfrm>
          <a:off x="14419580" y="1488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FC782784-2541-4830-BE76-6FE6BC4D27CF}"/>
            </a:ext>
          </a:extLst>
        </xdr:cNvPr>
        <xdr:cNvCxnSpPr/>
      </xdr:nvCxnSpPr>
      <xdr:spPr>
        <a:xfrm>
          <a:off x="14287500" y="15098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72861</xdr:rowOff>
    </xdr:from>
    <xdr:to>
      <xdr:col>85</xdr:col>
      <xdr:colOff>127000</xdr:colOff>
      <xdr:row>93</xdr:row>
      <xdr:rowOff>73368</xdr:rowOff>
    </xdr:to>
    <xdr:cxnSp macro="">
      <xdr:nvCxnSpPr>
        <xdr:cNvPr id="695" name="直線コネクタ 694">
          <a:extLst>
            <a:ext uri="{FF2B5EF4-FFF2-40B4-BE49-F238E27FC236}">
              <a16:creationId xmlns:a16="http://schemas.microsoft.com/office/drawing/2014/main" id="{A7F45885-BB63-4351-B634-1A544C36BFE4}"/>
            </a:ext>
          </a:extLst>
        </xdr:cNvPr>
        <xdr:cNvCxnSpPr/>
      </xdr:nvCxnSpPr>
      <xdr:spPr>
        <a:xfrm>
          <a:off x="13629640" y="15663381"/>
          <a:ext cx="74676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86AEAD3C-8A29-4B7C-9FC5-2F55DC9E4128}"/>
            </a:ext>
          </a:extLst>
        </xdr:cNvPr>
        <xdr:cNvSpPr txBox="1"/>
      </xdr:nvSpPr>
      <xdr:spPr>
        <a:xfrm>
          <a:off x="14419580" y="1589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812B1BD8-CDB5-4111-A04F-FDD57148FCAF}"/>
            </a:ext>
          </a:extLst>
        </xdr:cNvPr>
        <xdr:cNvSpPr/>
      </xdr:nvSpPr>
      <xdr:spPr>
        <a:xfrm>
          <a:off x="14325600" y="159123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72861</xdr:rowOff>
    </xdr:from>
    <xdr:to>
      <xdr:col>81</xdr:col>
      <xdr:colOff>50800</xdr:colOff>
      <xdr:row>93</xdr:row>
      <xdr:rowOff>103682</xdr:rowOff>
    </xdr:to>
    <xdr:cxnSp macro="">
      <xdr:nvCxnSpPr>
        <xdr:cNvPr id="698" name="直線コネクタ 697">
          <a:extLst>
            <a:ext uri="{FF2B5EF4-FFF2-40B4-BE49-F238E27FC236}">
              <a16:creationId xmlns:a16="http://schemas.microsoft.com/office/drawing/2014/main" id="{6084E1D0-82DF-47DA-8053-41DD52C66921}"/>
            </a:ext>
          </a:extLst>
        </xdr:cNvPr>
        <xdr:cNvCxnSpPr/>
      </xdr:nvCxnSpPr>
      <xdr:spPr>
        <a:xfrm flipV="1">
          <a:off x="12854940" y="15663381"/>
          <a:ext cx="774700" cy="3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ED3B0A4C-5785-4A52-BDA2-82E778336993}"/>
            </a:ext>
          </a:extLst>
        </xdr:cNvPr>
        <xdr:cNvSpPr/>
      </xdr:nvSpPr>
      <xdr:spPr>
        <a:xfrm>
          <a:off x="13578840" y="159161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41B42343-66CA-4339-A965-06641D4BD1C7}"/>
            </a:ext>
          </a:extLst>
        </xdr:cNvPr>
        <xdr:cNvSpPr txBox="1"/>
      </xdr:nvSpPr>
      <xdr:spPr>
        <a:xfrm>
          <a:off x="13408171" y="160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103682</xdr:rowOff>
    </xdr:from>
    <xdr:to>
      <xdr:col>76</xdr:col>
      <xdr:colOff>114300</xdr:colOff>
      <xdr:row>93</xdr:row>
      <xdr:rowOff>147713</xdr:rowOff>
    </xdr:to>
    <xdr:cxnSp macro="">
      <xdr:nvCxnSpPr>
        <xdr:cNvPr id="701" name="直線コネクタ 700">
          <a:extLst>
            <a:ext uri="{FF2B5EF4-FFF2-40B4-BE49-F238E27FC236}">
              <a16:creationId xmlns:a16="http://schemas.microsoft.com/office/drawing/2014/main" id="{84B3FAF9-33C8-4628-BE9A-97145D6C74B8}"/>
            </a:ext>
          </a:extLst>
        </xdr:cNvPr>
        <xdr:cNvCxnSpPr/>
      </xdr:nvCxnSpPr>
      <xdr:spPr>
        <a:xfrm flipV="1">
          <a:off x="12072620" y="15694202"/>
          <a:ext cx="782320" cy="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7ED1A42D-4DD9-4402-9247-36F5FCCCB617}"/>
            </a:ext>
          </a:extLst>
        </xdr:cNvPr>
        <xdr:cNvSpPr/>
      </xdr:nvSpPr>
      <xdr:spPr>
        <a:xfrm>
          <a:off x="12804140" y="1592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CC8453CD-DBEC-4725-89A7-D2BFB3DCC7CF}"/>
            </a:ext>
          </a:extLst>
        </xdr:cNvPr>
        <xdr:cNvSpPr txBox="1"/>
      </xdr:nvSpPr>
      <xdr:spPr>
        <a:xfrm>
          <a:off x="12610611" y="160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147713</xdr:rowOff>
    </xdr:from>
    <xdr:to>
      <xdr:col>71</xdr:col>
      <xdr:colOff>177800</xdr:colOff>
      <xdr:row>93</xdr:row>
      <xdr:rowOff>156477</xdr:rowOff>
    </xdr:to>
    <xdr:cxnSp macro="">
      <xdr:nvCxnSpPr>
        <xdr:cNvPr id="704" name="直線コネクタ 703">
          <a:extLst>
            <a:ext uri="{FF2B5EF4-FFF2-40B4-BE49-F238E27FC236}">
              <a16:creationId xmlns:a16="http://schemas.microsoft.com/office/drawing/2014/main" id="{18991839-518E-472B-95A1-EEFE195AA8AE}"/>
            </a:ext>
          </a:extLst>
        </xdr:cNvPr>
        <xdr:cNvCxnSpPr/>
      </xdr:nvCxnSpPr>
      <xdr:spPr>
        <a:xfrm flipV="1">
          <a:off x="11282680" y="15738233"/>
          <a:ext cx="78994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2A030B9B-49D1-4C3E-BF36-0AEF0567F553}"/>
            </a:ext>
          </a:extLst>
        </xdr:cNvPr>
        <xdr:cNvSpPr/>
      </xdr:nvSpPr>
      <xdr:spPr>
        <a:xfrm>
          <a:off x="12029440" y="15907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489DDDE2-E679-4572-8E99-F99B2D3A9901}"/>
            </a:ext>
          </a:extLst>
        </xdr:cNvPr>
        <xdr:cNvSpPr txBox="1"/>
      </xdr:nvSpPr>
      <xdr:spPr>
        <a:xfrm>
          <a:off x="11835911" y="159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7D2250AE-23F0-4E45-9C10-0E25ECCAA0B4}"/>
            </a:ext>
          </a:extLst>
        </xdr:cNvPr>
        <xdr:cNvSpPr/>
      </xdr:nvSpPr>
      <xdr:spPr>
        <a:xfrm>
          <a:off x="11231880" y="15905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2D1AEE8B-D405-4E61-8DFE-2EEC422A5C20}"/>
            </a:ext>
          </a:extLst>
        </xdr:cNvPr>
        <xdr:cNvSpPr txBox="1"/>
      </xdr:nvSpPr>
      <xdr:spPr>
        <a:xfrm>
          <a:off x="11061211" y="15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C270753B-D144-4AED-879E-FB2AA1107B01}"/>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6C5DCEB6-65A9-476B-981B-AA541C60AE1C}"/>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D8CC0FFE-5C8B-4DEC-B9D6-79DD2A8B6995}"/>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34F65446-A0E3-43B3-81FC-F80228939548}"/>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8649DD6-4D15-4E48-BDDE-3C2D8172F321}"/>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22568</xdr:rowOff>
    </xdr:from>
    <xdr:to>
      <xdr:col>85</xdr:col>
      <xdr:colOff>177800</xdr:colOff>
      <xdr:row>93</xdr:row>
      <xdr:rowOff>124168</xdr:rowOff>
    </xdr:to>
    <xdr:sp macro="" textlink="">
      <xdr:nvSpPr>
        <xdr:cNvPr id="714" name="楕円 713">
          <a:extLst>
            <a:ext uri="{FF2B5EF4-FFF2-40B4-BE49-F238E27FC236}">
              <a16:creationId xmlns:a16="http://schemas.microsoft.com/office/drawing/2014/main" id="{1C0DB505-4F1E-495B-85EB-CF6E15FEDB56}"/>
            </a:ext>
          </a:extLst>
        </xdr:cNvPr>
        <xdr:cNvSpPr/>
      </xdr:nvSpPr>
      <xdr:spPr>
        <a:xfrm>
          <a:off x="14325600" y="1561308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45445</xdr:rowOff>
    </xdr:from>
    <xdr:ext cx="534377" cy="259045"/>
    <xdr:sp macro="" textlink="">
      <xdr:nvSpPr>
        <xdr:cNvPr id="715" name="公債費該当値テキスト">
          <a:extLst>
            <a:ext uri="{FF2B5EF4-FFF2-40B4-BE49-F238E27FC236}">
              <a16:creationId xmlns:a16="http://schemas.microsoft.com/office/drawing/2014/main" id="{86999147-EA4C-44A2-8DA2-761974308DFB}"/>
            </a:ext>
          </a:extLst>
        </xdr:cNvPr>
        <xdr:cNvSpPr txBox="1"/>
      </xdr:nvSpPr>
      <xdr:spPr>
        <a:xfrm>
          <a:off x="14419580" y="1546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22061</xdr:rowOff>
    </xdr:from>
    <xdr:to>
      <xdr:col>81</xdr:col>
      <xdr:colOff>101600</xdr:colOff>
      <xdr:row>93</xdr:row>
      <xdr:rowOff>123661</xdr:rowOff>
    </xdr:to>
    <xdr:sp macro="" textlink="">
      <xdr:nvSpPr>
        <xdr:cNvPr id="716" name="楕円 715">
          <a:extLst>
            <a:ext uri="{FF2B5EF4-FFF2-40B4-BE49-F238E27FC236}">
              <a16:creationId xmlns:a16="http://schemas.microsoft.com/office/drawing/2014/main" id="{01EB8ACC-DD2B-4625-86DB-307BF0215A2A}"/>
            </a:ext>
          </a:extLst>
        </xdr:cNvPr>
        <xdr:cNvSpPr/>
      </xdr:nvSpPr>
      <xdr:spPr>
        <a:xfrm>
          <a:off x="13578840" y="156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140188</xdr:rowOff>
    </xdr:from>
    <xdr:ext cx="534377" cy="259045"/>
    <xdr:sp macro="" textlink="">
      <xdr:nvSpPr>
        <xdr:cNvPr id="717" name="テキスト ボックス 716">
          <a:extLst>
            <a:ext uri="{FF2B5EF4-FFF2-40B4-BE49-F238E27FC236}">
              <a16:creationId xmlns:a16="http://schemas.microsoft.com/office/drawing/2014/main" id="{1B38EB0F-60F2-403E-84AC-1F207C1353F9}"/>
            </a:ext>
          </a:extLst>
        </xdr:cNvPr>
        <xdr:cNvSpPr txBox="1"/>
      </xdr:nvSpPr>
      <xdr:spPr>
        <a:xfrm>
          <a:off x="13408171" y="15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52882</xdr:rowOff>
    </xdr:from>
    <xdr:to>
      <xdr:col>76</xdr:col>
      <xdr:colOff>165100</xdr:colOff>
      <xdr:row>93</xdr:row>
      <xdr:rowOff>154482</xdr:rowOff>
    </xdr:to>
    <xdr:sp macro="" textlink="">
      <xdr:nvSpPr>
        <xdr:cNvPr id="718" name="楕円 717">
          <a:extLst>
            <a:ext uri="{FF2B5EF4-FFF2-40B4-BE49-F238E27FC236}">
              <a16:creationId xmlns:a16="http://schemas.microsoft.com/office/drawing/2014/main" id="{8ADA0412-30D2-4CE6-8964-EF3B14B6F9A6}"/>
            </a:ext>
          </a:extLst>
        </xdr:cNvPr>
        <xdr:cNvSpPr/>
      </xdr:nvSpPr>
      <xdr:spPr>
        <a:xfrm>
          <a:off x="12804140" y="156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171009</xdr:rowOff>
    </xdr:from>
    <xdr:ext cx="534377" cy="259045"/>
    <xdr:sp macro="" textlink="">
      <xdr:nvSpPr>
        <xdr:cNvPr id="719" name="テキスト ボックス 718">
          <a:extLst>
            <a:ext uri="{FF2B5EF4-FFF2-40B4-BE49-F238E27FC236}">
              <a16:creationId xmlns:a16="http://schemas.microsoft.com/office/drawing/2014/main" id="{4890F484-D4DF-471E-B436-F2E0A6F03CE0}"/>
            </a:ext>
          </a:extLst>
        </xdr:cNvPr>
        <xdr:cNvSpPr txBox="1"/>
      </xdr:nvSpPr>
      <xdr:spPr>
        <a:xfrm>
          <a:off x="12610611" y="1542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96913</xdr:rowOff>
    </xdr:from>
    <xdr:to>
      <xdr:col>72</xdr:col>
      <xdr:colOff>38100</xdr:colOff>
      <xdr:row>94</xdr:row>
      <xdr:rowOff>27063</xdr:rowOff>
    </xdr:to>
    <xdr:sp macro="" textlink="">
      <xdr:nvSpPr>
        <xdr:cNvPr id="720" name="楕円 719">
          <a:extLst>
            <a:ext uri="{FF2B5EF4-FFF2-40B4-BE49-F238E27FC236}">
              <a16:creationId xmlns:a16="http://schemas.microsoft.com/office/drawing/2014/main" id="{64C9140B-0525-4F49-A647-CE8B3FF59F1B}"/>
            </a:ext>
          </a:extLst>
        </xdr:cNvPr>
        <xdr:cNvSpPr/>
      </xdr:nvSpPr>
      <xdr:spPr>
        <a:xfrm>
          <a:off x="12029440" y="156874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43590</xdr:rowOff>
    </xdr:from>
    <xdr:ext cx="534377" cy="259045"/>
    <xdr:sp macro="" textlink="">
      <xdr:nvSpPr>
        <xdr:cNvPr id="721" name="テキスト ボックス 720">
          <a:extLst>
            <a:ext uri="{FF2B5EF4-FFF2-40B4-BE49-F238E27FC236}">
              <a16:creationId xmlns:a16="http://schemas.microsoft.com/office/drawing/2014/main" id="{E7A3ADD9-4CAB-442F-8981-E7683D9EC9B8}"/>
            </a:ext>
          </a:extLst>
        </xdr:cNvPr>
        <xdr:cNvSpPr txBox="1"/>
      </xdr:nvSpPr>
      <xdr:spPr>
        <a:xfrm>
          <a:off x="11835911" y="154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105677</xdr:rowOff>
    </xdr:from>
    <xdr:to>
      <xdr:col>67</xdr:col>
      <xdr:colOff>101600</xdr:colOff>
      <xdr:row>94</xdr:row>
      <xdr:rowOff>35827</xdr:rowOff>
    </xdr:to>
    <xdr:sp macro="" textlink="">
      <xdr:nvSpPr>
        <xdr:cNvPr id="722" name="楕円 721">
          <a:extLst>
            <a:ext uri="{FF2B5EF4-FFF2-40B4-BE49-F238E27FC236}">
              <a16:creationId xmlns:a16="http://schemas.microsoft.com/office/drawing/2014/main" id="{973EE7C6-D507-49FA-A6B0-7C586F3A216F}"/>
            </a:ext>
          </a:extLst>
        </xdr:cNvPr>
        <xdr:cNvSpPr/>
      </xdr:nvSpPr>
      <xdr:spPr>
        <a:xfrm>
          <a:off x="11231880" y="15696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52354</xdr:rowOff>
    </xdr:from>
    <xdr:ext cx="534377" cy="259045"/>
    <xdr:sp macro="" textlink="">
      <xdr:nvSpPr>
        <xdr:cNvPr id="723" name="テキスト ボックス 722">
          <a:extLst>
            <a:ext uri="{FF2B5EF4-FFF2-40B4-BE49-F238E27FC236}">
              <a16:creationId xmlns:a16="http://schemas.microsoft.com/office/drawing/2014/main" id="{96476963-D713-4F7D-B785-69C44BB189FF}"/>
            </a:ext>
          </a:extLst>
        </xdr:cNvPr>
        <xdr:cNvSpPr txBox="1"/>
      </xdr:nvSpPr>
      <xdr:spPr>
        <a:xfrm>
          <a:off x="11061211" y="154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7D4D8406-45CC-4C4C-88B8-997931D3A13F}"/>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E9BE7F83-DFD6-430F-BBED-53EEEDD4A58D}"/>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C2A790A8-873F-40F4-A91B-D108AB88E6F7}"/>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ABE6BFB1-C603-44CA-B07D-467257686FB4}"/>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A8F0F126-B125-4E51-9BC2-AC62256A8D19}"/>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87693BC8-5267-442F-A91B-F5F7A6E3711B}"/>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DF7D2427-F2D2-4807-8646-E6EFD116DC9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6817E5C8-8311-4F6B-9A89-978F6213C724}"/>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EA3D4E9B-BA92-4D27-A550-477684D6EB5E}"/>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7931F1A1-F949-4904-BD62-04EADF4883F5}"/>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D0AF42B4-1E67-4EE6-87DA-8ABEE33C1CC9}"/>
            </a:ext>
          </a:extLst>
        </xdr:cNvPr>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159B5BDF-1A34-4597-B3ED-E5425646713A}"/>
            </a:ext>
          </a:extLst>
        </xdr:cNvPr>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476DB4C4-9FAB-4613-A3D5-2131C473409E}"/>
            </a:ext>
          </a:extLst>
        </xdr:cNvPr>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5B0094E9-A755-4278-9603-1F4A7B5F145C}"/>
            </a:ext>
          </a:extLst>
        </xdr:cNvPr>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6A8B5EE9-9F30-4B5C-BDE7-11672D3EF341}"/>
            </a:ext>
          </a:extLst>
        </xdr:cNvPr>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32442735-9C15-4469-BE51-B189AEABE7D5}"/>
            </a:ext>
          </a:extLst>
        </xdr:cNvPr>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F6B9C804-3D92-4917-B391-6B46A4E2836A}"/>
            </a:ext>
          </a:extLst>
        </xdr:cNvPr>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10548E05-17E3-4B94-BAE5-5FA6CA88D8BA}"/>
            </a:ext>
          </a:extLst>
        </xdr:cNvPr>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4B3B6DEB-6DA6-4064-A70A-DD1BAA2B151F}"/>
            </a:ext>
          </a:extLst>
        </xdr:cNvPr>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8126E4CF-7BF7-41A5-BD39-5D1D1474694A}"/>
            </a:ext>
          </a:extLst>
        </xdr:cNvPr>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B94FE86-2606-42AF-917B-9AEB15DF456C}"/>
            </a:ext>
          </a:extLst>
        </xdr:cNvPr>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22AD84D0-432E-4514-BD65-7D94D45F8AC9}"/>
            </a:ext>
          </a:extLst>
        </xdr:cNvPr>
        <xdr:cNvSpPr txBox="1"/>
      </xdr:nvSpPr>
      <xdr:spPr>
        <a:xfrm>
          <a:off x="1563072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15F8E6E9-798B-4265-8E8E-25AE2D7A104F}"/>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ADD53D9B-A863-4B1D-83C3-BD28E957E963}"/>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5F2FA57-F4CD-42A2-AEFF-E454D58D9E4E}"/>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413CB8C8-E68F-4259-B61F-D76125A6475A}"/>
            </a:ext>
          </a:extLst>
        </xdr:cNvPr>
        <xdr:cNvCxnSpPr/>
      </xdr:nvCxnSpPr>
      <xdr:spPr>
        <a:xfrm flipV="1">
          <a:off x="19507835" y="5049865"/>
          <a:ext cx="1269" cy="1586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43E773F3-416C-4342-9EF1-C33640C48416}"/>
            </a:ext>
          </a:extLst>
        </xdr:cNvPr>
        <xdr:cNvSpPr txBox="1"/>
      </xdr:nvSpPr>
      <xdr:spPr>
        <a:xfrm>
          <a:off x="19560540" y="6657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6939B29E-A057-41F4-898B-251AF0295B64}"/>
            </a:ext>
          </a:extLst>
        </xdr:cNvPr>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8F6DDB54-B637-46C6-8196-D9F0DA1DC56F}"/>
            </a:ext>
          </a:extLst>
        </xdr:cNvPr>
        <xdr:cNvSpPr txBox="1"/>
      </xdr:nvSpPr>
      <xdr:spPr>
        <a:xfrm>
          <a:off x="19560540" y="483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D9439E4B-9F4B-44E0-BA30-A8C5A9248525}"/>
            </a:ext>
          </a:extLst>
        </xdr:cNvPr>
        <xdr:cNvCxnSpPr/>
      </xdr:nvCxnSpPr>
      <xdr:spPr>
        <a:xfrm>
          <a:off x="19443700" y="5049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AE01AB97-9432-46AA-8CA7-ED935A964B94}"/>
            </a:ext>
          </a:extLst>
        </xdr:cNvPr>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8B028E35-7182-4B0D-BA90-A8C8A6ED2F4C}"/>
            </a:ext>
          </a:extLst>
        </xdr:cNvPr>
        <xdr:cNvSpPr txBox="1"/>
      </xdr:nvSpPr>
      <xdr:spPr>
        <a:xfrm>
          <a:off x="19560540" y="6407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6B9FED10-AD92-4E40-AB4B-67D209EC5A87}"/>
            </a:ext>
          </a:extLst>
        </xdr:cNvPr>
        <xdr:cNvSpPr/>
      </xdr:nvSpPr>
      <xdr:spPr>
        <a:xfrm>
          <a:off x="19458940" y="655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D45A5C06-0A75-4DD5-9A2A-279BFBAC0E7F}"/>
            </a:ext>
          </a:extLst>
        </xdr:cNvPr>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BCBBBD88-6DC1-40C0-9250-D2B74D69911C}"/>
            </a:ext>
          </a:extLst>
        </xdr:cNvPr>
        <xdr:cNvSpPr/>
      </xdr:nvSpPr>
      <xdr:spPr>
        <a:xfrm>
          <a:off x="18735040" y="6561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BA318AA1-5813-4037-AFE2-0D5B8DB3F657}"/>
            </a:ext>
          </a:extLst>
        </xdr:cNvPr>
        <xdr:cNvSpPr txBox="1"/>
      </xdr:nvSpPr>
      <xdr:spPr>
        <a:xfrm>
          <a:off x="18611797" y="6344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930C5A43-3957-4426-8A42-08C1396CEC0C}"/>
            </a:ext>
          </a:extLst>
        </xdr:cNvPr>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F0A1D9ED-763C-4960-A922-AD9B6A523924}"/>
            </a:ext>
          </a:extLst>
        </xdr:cNvPr>
        <xdr:cNvSpPr/>
      </xdr:nvSpPr>
      <xdr:spPr>
        <a:xfrm>
          <a:off x="17937480" y="65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5D540A56-CC0B-4F96-9073-B6E64F8AD181}"/>
            </a:ext>
          </a:extLst>
        </xdr:cNvPr>
        <xdr:cNvSpPr txBox="1"/>
      </xdr:nvSpPr>
      <xdr:spPr>
        <a:xfrm>
          <a:off x="17854173" y="6352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7DC184B4-AF7B-4C9F-A160-755606A88BE5}"/>
            </a:ext>
          </a:extLst>
        </xdr:cNvPr>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5516145C-C1D0-4CFD-979B-B4E134E98A15}"/>
            </a:ext>
          </a:extLst>
        </xdr:cNvPr>
        <xdr:cNvSpPr/>
      </xdr:nvSpPr>
      <xdr:spPr>
        <a:xfrm>
          <a:off x="17162780" y="655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335629E9-6AA0-4E8B-9C0F-AA3B897D77E4}"/>
            </a:ext>
          </a:extLst>
        </xdr:cNvPr>
        <xdr:cNvSpPr txBox="1"/>
      </xdr:nvSpPr>
      <xdr:spPr>
        <a:xfrm>
          <a:off x="17047157" y="633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48A178F8-8B2C-4823-8ACF-9F42AAA049BB}"/>
            </a:ext>
          </a:extLst>
        </xdr:cNvPr>
        <xdr:cNvSpPr/>
      </xdr:nvSpPr>
      <xdr:spPr>
        <a:xfrm>
          <a:off x="16388080" y="65538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57A65CA7-6537-4F1C-95E4-2ADB5C6CAD40}"/>
            </a:ext>
          </a:extLst>
        </xdr:cNvPr>
        <xdr:cNvSpPr txBox="1"/>
      </xdr:nvSpPr>
      <xdr:spPr>
        <a:xfrm>
          <a:off x="16264837" y="6336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F3726DCC-E129-473F-973B-5C2A7D28A113}"/>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CAB7ECAB-1E51-4AF2-B72D-FBCAD75B5673}"/>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FB3E44D5-0774-473B-ADFA-934DE20C39FE}"/>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485E565F-C8E6-4461-8E68-C435810D0D54}"/>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365E1857-E312-4E5D-80B2-93C3BB247FB7}"/>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1E6443CF-F719-4977-9D19-D12247679949}"/>
            </a:ext>
          </a:extLst>
        </xdr:cNvPr>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EE381CE-6FC9-4055-8282-31585AD7FDBB}"/>
            </a:ext>
          </a:extLst>
        </xdr:cNvPr>
        <xdr:cNvSpPr txBox="1"/>
      </xdr:nvSpPr>
      <xdr:spPr>
        <a:xfrm>
          <a:off x="19560540" y="65344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BBBF8545-A1AB-4B9B-9DCE-2559E12846F5}"/>
            </a:ext>
          </a:extLst>
        </xdr:cNvPr>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AD218712-E97B-442B-BDB2-6378BE9844D5}"/>
            </a:ext>
          </a:extLst>
        </xdr:cNvPr>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2CC2C35B-5C29-420B-9D8F-5F837CFD60AC}"/>
            </a:ext>
          </a:extLst>
        </xdr:cNvPr>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58145C13-3C99-4A61-8CCD-0B9A5F36FF8D}"/>
            </a:ext>
          </a:extLst>
        </xdr:cNvPr>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E57A58D2-FFF9-4DBE-AF60-E2E9E32A595A}"/>
            </a:ext>
          </a:extLst>
        </xdr:cNvPr>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20956E45-FD9C-4165-99EB-727C30C459F7}"/>
            </a:ext>
          </a:extLst>
        </xdr:cNvPr>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7C2A5CCF-97C7-4F2A-A885-531FD8E73E82}"/>
            </a:ext>
          </a:extLst>
        </xdr:cNvPr>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DADA0F35-B5CC-4D27-9D84-E0591BE97820}"/>
            </a:ext>
          </a:extLst>
        </xdr:cNvPr>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2E05125F-ADF0-4BEB-963C-BF16DEFA975C}"/>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2A289FFA-A1CA-45F9-8C8B-F6D3214B6A63}"/>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C6E2C340-CEB8-483A-AC20-3BE71CDFBC2F}"/>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6DC5B53E-C598-48E5-89AA-5AB06859ADA2}"/>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7A9CF750-D098-4643-8C77-37BAFBE7546D}"/>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BC716224-10E8-43FA-9F85-A9A2F7C8D918}"/>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5D6214CA-3ADF-4E79-A445-FC800643F546}"/>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4AA90046-993A-4970-8134-DE4728BCDB99}"/>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94552F90-089D-42CB-B015-6BC665736A8A}"/>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DCF0B07B-B26B-4D22-A704-D1B9414424C1}"/>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DBF3AA1D-064E-40D3-93BC-447E8B16882E}"/>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55FAC4C9-04DE-44FD-AE52-FA0EA17CDD17}"/>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7EC1B8DC-8242-41A7-B223-2B2EA370DC27}"/>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81590A83-6587-4A60-AA3F-6CB0D8D09F88}"/>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5653609A-AE34-4354-B42A-15F5A057C746}"/>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70366551-A279-4170-BA91-8341D42F0FA7}"/>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AEB9B16F-26EC-43E2-8FEB-918891FCEAE0}"/>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240A560E-8578-4AFE-A6A0-2D95C744EA11}"/>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4FB18E71-426D-4EC6-885B-E5416F0C065B}"/>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418A1A11-78D2-487A-9826-F96991FF1F78}"/>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FE266FD1-2264-410E-900A-437B35B9E2E0}"/>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1296D220-8823-425D-AC4E-0B3E04AE63BA}"/>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863EC331-8E4C-4495-BE9B-BCE18164DDC7}"/>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DDB1F41E-DEE5-451C-AEB5-5933C99D73B6}"/>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766D48E2-7E3F-4B29-9A71-220F836B662F}"/>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B3C073E1-A9BE-4F40-89B6-8D0D7B43D456}"/>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627E483A-00C1-4A3E-BABC-3FA0C9D4FCF7}"/>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65A1DB80-5EEB-4179-9946-1A571A713FA2}"/>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8730F5CD-4439-47DC-97FF-67FA04D51A19}"/>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D2462993-1DC0-4B0C-9731-4492122BA760}"/>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214A0858-48E9-4948-952D-03FFBE2C0A91}"/>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808D8C88-053F-4FD8-8711-0BFEECB7B94E}"/>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9CC25842-D416-48E4-99DF-DF8C24553B63}"/>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95AA5BE-DE50-413F-848E-81EEF0F4AD04}"/>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E72B3BD7-A092-4C83-A1D1-D171CE6E3593}"/>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1DEDC76A-5384-4021-B262-D4E98BB6BBDA}"/>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E93240F7-115C-45BC-89CC-C87077AF53AE}"/>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1060FBFB-364A-4D96-88B9-E6D61B7D861D}"/>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A6ED0FD6-98D9-474F-AD4C-B205BD17DB0C}"/>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9BA5089B-207E-4E9B-9E9F-0DF58A5FE67A}"/>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8ABB8A89-0ADD-42B3-82E3-0829BED29D58}"/>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7B9E3D10-22EA-4A59-BC2F-96C1483AB766}"/>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1728F56D-04D4-4237-8C15-A5DEA60F9EE0}"/>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B5D02ED-3D0E-4732-BA53-DC20D211B9A4}"/>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B9893441-BB93-49E5-B6B8-6E0CEA219418}"/>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BED43A2-4900-4ED5-902E-7865F433A933}"/>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807E9364-D246-4114-A771-2809E779F059}"/>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ED99FD7A-60D6-43FE-A003-80772F79AE76}"/>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22CB71EF-3A43-460F-99E2-B68AED6250E8}"/>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C79865A6-BA1F-4120-BC5F-7AA71427E8A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ECB8FF91-E111-4910-A000-8C7410B71948}"/>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EB7B821F-FCBE-4943-BF13-C1DDF7F37D2B}"/>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総務費は、住民一人当たり</a:t>
          </a:r>
          <a:r>
            <a:rPr kumimoji="1" lang="en-US" altLang="ja-JP" sz="1200">
              <a:latin typeface="ＭＳ Ｐゴシック" panose="020B0600070205080204" pitchFamily="50" charset="-128"/>
              <a:ea typeface="ＭＳ Ｐゴシック" panose="020B0600070205080204" pitchFamily="50" charset="-128"/>
            </a:rPr>
            <a:t>172,607</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115,255</a:t>
          </a:r>
          <a:r>
            <a:rPr kumimoji="1" lang="ja-JP" altLang="en-US" sz="1200">
              <a:latin typeface="ＭＳ Ｐゴシック" panose="020B0600070205080204" pitchFamily="50" charset="-128"/>
              <a:ea typeface="ＭＳ Ｐゴシック" panose="020B0600070205080204" pitchFamily="50" charset="-128"/>
            </a:rPr>
            <a:t>円の増加となっている。これは、特別定額給付金事業や市民生活応援商品券事業など新型コロナウイルス感染症関連事業費の増加や、庁舎整備事業費の増加が主な要因である。</a:t>
          </a:r>
        </a:p>
        <a:p>
          <a:r>
            <a:rPr kumimoji="1" lang="ja-JP" altLang="en-US" sz="1200">
              <a:latin typeface="ＭＳ Ｐゴシック" panose="020B0600070205080204" pitchFamily="50" charset="-128"/>
              <a:ea typeface="ＭＳ Ｐゴシック" panose="020B0600070205080204" pitchFamily="50" charset="-128"/>
            </a:rPr>
            <a:t>　衛生費は、住民一人当たり</a:t>
          </a:r>
          <a:r>
            <a:rPr kumimoji="1" lang="en-US" altLang="ja-JP" sz="1200">
              <a:latin typeface="ＭＳ Ｐゴシック" panose="020B0600070205080204" pitchFamily="50" charset="-128"/>
              <a:ea typeface="ＭＳ Ｐゴシック" panose="020B0600070205080204" pitchFamily="50" charset="-128"/>
            </a:rPr>
            <a:t>77,618</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14,984</a:t>
          </a:r>
          <a:r>
            <a:rPr kumimoji="1" lang="ja-JP" altLang="en-US" sz="1200">
              <a:latin typeface="ＭＳ Ｐゴシック" panose="020B0600070205080204" pitchFamily="50" charset="-128"/>
              <a:ea typeface="ＭＳ Ｐゴシック" panose="020B0600070205080204" pitchFamily="50" charset="-128"/>
            </a:rPr>
            <a:t>円の増加となっている。これは、紀南広域廃棄物最終処分場整備に伴う一部事務組合負担金の増加や、斎場建設事業費の増加が主な要因である。</a:t>
          </a:r>
        </a:p>
        <a:p>
          <a:r>
            <a:rPr kumimoji="1" lang="ja-JP" altLang="en-US" sz="1200">
              <a:latin typeface="ＭＳ Ｐゴシック" panose="020B0600070205080204" pitchFamily="50" charset="-128"/>
              <a:ea typeface="ＭＳ Ｐゴシック" panose="020B0600070205080204" pitchFamily="50" charset="-128"/>
            </a:rPr>
            <a:t>　消防費は、住民一人当たり</a:t>
          </a:r>
          <a:r>
            <a:rPr kumimoji="1" lang="en-US" altLang="ja-JP" sz="1200">
              <a:latin typeface="ＭＳ Ｐゴシック" panose="020B0600070205080204" pitchFamily="50" charset="-128"/>
              <a:ea typeface="ＭＳ Ｐゴシック" panose="020B0600070205080204" pitchFamily="50" charset="-128"/>
            </a:rPr>
            <a:t>41,792</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10,961</a:t>
          </a:r>
          <a:r>
            <a:rPr kumimoji="1" lang="ja-JP" altLang="en-US" sz="1200">
              <a:latin typeface="ＭＳ Ｐゴシック" panose="020B0600070205080204" pitchFamily="50" charset="-128"/>
              <a:ea typeface="ＭＳ Ｐゴシック" panose="020B0600070205080204" pitchFamily="50" charset="-128"/>
            </a:rPr>
            <a:t>円の増加となっている。これは、津波避難タワー整備事業費の増加や、防災行政無線戸別受信機整備事業費の皆増などが主な要因である。</a:t>
          </a:r>
        </a:p>
        <a:p>
          <a:r>
            <a:rPr kumimoji="1" lang="ja-JP" altLang="en-US" sz="1200">
              <a:latin typeface="ＭＳ Ｐゴシック" panose="020B0600070205080204" pitchFamily="50" charset="-128"/>
              <a:ea typeface="ＭＳ Ｐゴシック" panose="020B0600070205080204" pitchFamily="50" charset="-128"/>
            </a:rPr>
            <a:t>　教育費は、住民一人当たり</a:t>
          </a:r>
          <a:r>
            <a:rPr kumimoji="1" lang="en-US" altLang="ja-JP" sz="1200">
              <a:latin typeface="ＭＳ Ｐゴシック" panose="020B0600070205080204" pitchFamily="50" charset="-128"/>
              <a:ea typeface="ＭＳ Ｐゴシック" panose="020B0600070205080204" pitchFamily="50" charset="-128"/>
            </a:rPr>
            <a:t>60,241</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9,857</a:t>
          </a:r>
          <a:r>
            <a:rPr kumimoji="1" lang="ja-JP" altLang="en-US" sz="1200">
              <a:latin typeface="ＭＳ Ｐゴシック" panose="020B0600070205080204" pitchFamily="50" charset="-128"/>
              <a:ea typeface="ＭＳ Ｐゴシック" panose="020B0600070205080204" pitchFamily="50" charset="-128"/>
            </a:rPr>
            <a:t>円の増加となっている。これは、ＧＩＧＡスクール構想の実現に向けた小・中学校ＩＣＴ環境整備事業費の皆増や、小・中学校の空調設備整備事業費やトイレ改修事業費などの増加が主な要因である。</a:t>
          </a:r>
        </a:p>
        <a:p>
          <a:r>
            <a:rPr kumimoji="1" lang="ja-JP" altLang="en-US" sz="1200">
              <a:latin typeface="ＭＳ Ｐゴシック" panose="020B0600070205080204" pitchFamily="50" charset="-128"/>
              <a:ea typeface="ＭＳ Ｐゴシック" panose="020B0600070205080204" pitchFamily="50" charset="-128"/>
            </a:rPr>
            <a:t>　災害復旧費は、住民一人当たり</a:t>
          </a:r>
          <a:r>
            <a:rPr kumimoji="1" lang="en-US" altLang="ja-JP" sz="1200">
              <a:latin typeface="ＭＳ Ｐゴシック" panose="020B0600070205080204" pitchFamily="50" charset="-128"/>
              <a:ea typeface="ＭＳ Ｐゴシック" panose="020B0600070205080204" pitchFamily="50" charset="-128"/>
            </a:rPr>
            <a:t>8,524</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7,400</a:t>
          </a:r>
          <a:r>
            <a:rPr kumimoji="1" lang="ja-JP" altLang="en-US" sz="1200">
              <a:latin typeface="ＭＳ Ｐゴシック" panose="020B0600070205080204" pitchFamily="50" charset="-128"/>
              <a:ea typeface="ＭＳ Ｐゴシック" panose="020B0600070205080204" pitchFamily="50" charset="-128"/>
            </a:rPr>
            <a:t>円の減少となっている。これは、林業施設災害復旧事業費や公共土木施設災害復旧事業費の減少などが主な要因である。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70BBF72-3386-4542-A5F1-F6F9CB428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DE0AEB96-2832-453F-B8B3-069170CC7EE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D5D057AF-2F13-4A5E-B0B4-C939F2C6FAFA}"/>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FA1F0E14-9B63-42B8-898A-F05FB1D7A1B7}"/>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7A1B8F5-5AA5-44DA-B85C-7F356DE4A536}"/>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0F3DEE7-1924-4721-8316-04AD84C45C8A}"/>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A7928AC1-3001-4151-892C-3C484316579B}"/>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699925B-6822-426C-BE2C-B8AFF375CF75}"/>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F356D5D-4F29-48C2-9173-B0EC555E2C1C}"/>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8B8BBFB-4EFA-4402-87C2-0BAAAA0076AC}"/>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C8088ECF-9D90-4266-B26F-9641961E621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89533A3-06D7-4ECF-B8C7-146DC155581B}"/>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83C11E9D-815F-48BC-927A-776622899DF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年度以降は基金運用益の積立てに伴う増加のみとなっているため、ほぼ前年度並みで推移している。</a:t>
          </a:r>
        </a:p>
        <a:p>
          <a:r>
            <a:rPr kumimoji="1" lang="ja-JP" altLang="en-US" sz="1100">
              <a:latin typeface="ＭＳ ゴシック" pitchFamily="49" charset="-128"/>
              <a:ea typeface="ＭＳ ゴシック" pitchFamily="49" charset="-128"/>
            </a:rPr>
            <a:t>　実質収支額については、令和２年度は新型コロナウイルス感染症拡大の影響により、各種イベント中止に伴う補助金の減少、出張等の自粛による旅費の減少、医療機関への受診控えなどによる扶助費の減少など、例年必要となる一般財源が減少したことなどから、</a:t>
          </a:r>
          <a:r>
            <a:rPr kumimoji="1" lang="en-US" altLang="ja-JP" sz="1100">
              <a:latin typeface="ＭＳ ゴシック" pitchFamily="49" charset="-128"/>
              <a:ea typeface="ＭＳ ゴシック" pitchFamily="49" charset="-128"/>
            </a:rPr>
            <a:t>1.73</a:t>
          </a:r>
          <a:r>
            <a:rPr kumimoji="1" lang="ja-JP" altLang="en-US" sz="1100">
              <a:latin typeface="ＭＳ ゴシック" pitchFamily="49" charset="-128"/>
              <a:ea typeface="ＭＳ ゴシック" pitchFamily="49" charset="-128"/>
            </a:rPr>
            <a:t>ポイント増加の</a:t>
          </a:r>
          <a:r>
            <a:rPr kumimoji="1" lang="en-US" altLang="ja-JP" sz="1100">
              <a:latin typeface="ＭＳ ゴシック" pitchFamily="49" charset="-128"/>
              <a:ea typeface="ＭＳ ゴシック" pitchFamily="49" charset="-128"/>
            </a:rPr>
            <a:t>6.95</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今後においては、普通交付税の合併特例措置の終了などにより、さらに厳しい財政運営が見込まれることから、各種基金の運用、人件費や公債費等の抑制など、更なる財政健全化に取り組む必要がある。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D312BC1-F5CF-4908-933D-32A4B0B1F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C09D740-80F1-4BAB-B2CF-D5B183CB10D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863FAA5C-ACD0-44C0-878E-22EFA3626D14}"/>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29318E6-AFA6-420D-BFAB-7364C6E50E7F}"/>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660B477C-2542-4E89-B6C5-F414AB7DDBA4}"/>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2A33FEAD-4CC9-49C7-9DF0-16292A6194B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486A61B-DF63-4FEE-81D7-90E41DE5AAFC}"/>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B4D3795-2D7F-4920-BAC1-F835E0052EBB}"/>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85A179D-286B-4652-96F1-EF4B73191607}"/>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実質赤字比率については、同和対策住宅資金等貸付事業特別会計及び駐車場事業特別会計は赤字での推移となっており、木材加工事業特別会計は令和元年度からは黒字に転じている。水道事業会計及び一般会計等は黒字で推移している。</a:t>
          </a:r>
        </a:p>
        <a:p>
          <a:r>
            <a:rPr kumimoji="1" lang="ja-JP" altLang="en-US" sz="1300">
              <a:latin typeface="ＭＳ ゴシック" pitchFamily="49" charset="-128"/>
              <a:ea typeface="ＭＳ ゴシック" pitchFamily="49" charset="-128"/>
            </a:rPr>
            <a:t>　今後においても、さらに厳しい財政運営となることが予想されるため、安定財源の確保や歳出の削減等、財政基盤の強化に向けた積極的な取組が必要である。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A60A7F9-3533-4FED-AE9F-FA5D5EB0D2FA}"/>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2BD362D-B98A-47DA-AD84-7445AAE1B46B}"/>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A72E5A75-6E5A-4DF3-B7A1-6A871C6D7744}"/>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8433F5E8-6E98-4A82-9534-399A38F085CB}"/>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97C7A10-454D-4697-9BA9-1625FFE212BA}"/>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3954F74-2D88-4922-B8F0-8BE8F41E0527}"/>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309B041-7293-4C57-9C38-B79B4FC01091}"/>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E225284-362B-4167-83AA-5E5DD49F9E61}"/>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35E1B490-F5D8-4A44-81C7-D582F95F78D4}"/>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C8EB373A-84BA-47DB-AAAE-6F77FC6B0F29}"/>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5B01D00A-8579-4493-ADB6-66E65FB98E6E}"/>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800&#36001;&#25919;&#35506;/&#36001;&#25919;&#20418;/&#27770;&#31639;&#32113;&#35336;/&#20196;&#21644;&#65298;&#24180;/&#30476;&#12363;&#12425;&#12398;&#36890;&#30693;&#31561;/03&#36001;&#25919;&#27604;&#36611;&#20998;&#26512;/&#36001;&#25919;&#29366;&#27841;&#36039;&#26009;&#38598;/&#31532;&#65297;&#22238;&#25552;&#20986;&#65288;&#65299;&#26376;&#20844;&#34920;&#20998;&#65289;/&#9734;&#12304;&#36001;&#25919;&#29366;&#27841;&#36039;&#26009;&#38598;&#12305;_302066_&#30000;&#36794;&#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cell r="BS7" t="str">
            <v>南紀みらい（株）</v>
          </cell>
        </row>
        <row r="8">
          <cell r="B8" t="str">
            <v>同和対策住宅資金等貸付事業特別会計</v>
          </cell>
          <cell r="BS8" t="str">
            <v>田辺市土地開発公社</v>
          </cell>
        </row>
        <row r="9">
          <cell r="B9" t="str">
            <v>診療所事業特別会計</v>
          </cell>
          <cell r="BS9" t="str">
            <v>（一財）龍神村開発公社</v>
          </cell>
        </row>
        <row r="10">
          <cell r="B10" t="str">
            <v>木材加工事業特別会計</v>
          </cell>
          <cell r="BS10" t="str">
            <v>（有）龍神温泉元湯</v>
          </cell>
        </row>
        <row r="11">
          <cell r="B11" t="str">
            <v>公共用地先行取得事業特別会計</v>
          </cell>
          <cell r="BS11" t="str">
            <v>（一社）田辺市熊野ツーリズムビューロー</v>
          </cell>
        </row>
        <row r="28">
          <cell r="B28" t="str">
            <v>国民健康保険事業特別会計（事業勘定）</v>
          </cell>
        </row>
        <row r="29">
          <cell r="B29" t="str">
            <v>国民健康保険事業特別会計（直営診療施設勘定）</v>
          </cell>
        </row>
        <row r="30">
          <cell r="B30" t="str">
            <v>介護保険特別会計</v>
          </cell>
        </row>
        <row r="31">
          <cell r="B31" t="str">
            <v>後期高齢者医療特別会計</v>
          </cell>
        </row>
        <row r="32">
          <cell r="B32" t="str">
            <v>駐車場事業特別会計</v>
          </cell>
        </row>
        <row r="33">
          <cell r="B33" t="str">
            <v>水道事業会計</v>
          </cell>
        </row>
        <row r="34">
          <cell r="B34" t="str">
            <v>特定環境保全公共下水道事業会計</v>
          </cell>
        </row>
        <row r="35">
          <cell r="B35" t="str">
            <v>農業集落排水事業特別会計</v>
          </cell>
        </row>
        <row r="36">
          <cell r="B36" t="str">
            <v>林業集落排水事業特別会計</v>
          </cell>
        </row>
        <row r="37">
          <cell r="B37" t="str">
            <v>漁業集落排水事業特別会計</v>
          </cell>
        </row>
        <row r="38">
          <cell r="B38" t="str">
            <v>戸別排水処理事業特別会計</v>
          </cell>
        </row>
        <row r="39">
          <cell r="B39" t="str">
            <v>分譲宅地造成事業特別会計</v>
          </cell>
        </row>
        <row r="68">
          <cell r="B68" t="str">
            <v>公立紀南病院組合</v>
          </cell>
        </row>
        <row r="69">
          <cell r="B69" t="str">
            <v>紀南地方老人福祉施設組合（普通会計）</v>
          </cell>
        </row>
        <row r="70">
          <cell r="B70" t="str">
            <v>紀南地方老人福祉施設組合（公営企業会計）</v>
          </cell>
        </row>
        <row r="71">
          <cell r="B71" t="str">
            <v>和歌山県市町村総合事務組合</v>
          </cell>
        </row>
        <row r="72">
          <cell r="B72" t="str">
            <v>和歌山地方税回収機構</v>
          </cell>
        </row>
        <row r="73">
          <cell r="B73" t="str">
            <v>田辺周辺広域市町村圏組合</v>
          </cell>
        </row>
        <row r="74">
          <cell r="B74" t="str">
            <v>紀南地方児童福祉施設組合</v>
          </cell>
        </row>
        <row r="75">
          <cell r="B75" t="str">
            <v>紀南学園事務組合</v>
          </cell>
        </row>
        <row r="76">
          <cell r="B76" t="str">
            <v>和歌山県後期高齢者医療広域連合（普通会計）</v>
          </cell>
        </row>
        <row r="77">
          <cell r="B77" t="str">
            <v>和歌山県後期高齢者医療広域連合（特別会計）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64033</v>
          </cell>
          <cell r="F3">
            <v>67319</v>
          </cell>
        </row>
        <row r="5">
          <cell r="A5" t="str">
            <v xml:space="preserve"> H29</v>
          </cell>
          <cell r="D5">
            <v>40120</v>
          </cell>
          <cell r="F5">
            <v>70615</v>
          </cell>
        </row>
        <row r="7">
          <cell r="A7" t="str">
            <v xml:space="preserve"> H30</v>
          </cell>
          <cell r="D7">
            <v>70339</v>
          </cell>
          <cell r="F7">
            <v>69185</v>
          </cell>
        </row>
        <row r="9">
          <cell r="A9" t="str">
            <v xml:space="preserve"> R01</v>
          </cell>
          <cell r="D9">
            <v>73090</v>
          </cell>
          <cell r="F9">
            <v>70166</v>
          </cell>
        </row>
        <row r="11">
          <cell r="A11" t="str">
            <v xml:space="preserve"> R02</v>
          </cell>
          <cell r="D11">
            <v>109194</v>
          </cell>
          <cell r="F11">
            <v>70329</v>
          </cell>
        </row>
        <row r="18">
          <cell r="B18" t="str">
            <v>H28</v>
          </cell>
          <cell r="C18" t="str">
            <v>H29</v>
          </cell>
          <cell r="D18" t="str">
            <v>H30</v>
          </cell>
          <cell r="E18" t="str">
            <v>R01</v>
          </cell>
          <cell r="F18" t="str">
            <v>R02</v>
          </cell>
        </row>
        <row r="19">
          <cell r="A19" t="str">
            <v>実質収支額</v>
          </cell>
          <cell r="B19">
            <v>6.41</v>
          </cell>
          <cell r="C19">
            <v>5.18</v>
          </cell>
          <cell r="D19">
            <v>5.14</v>
          </cell>
          <cell r="E19">
            <v>5.22</v>
          </cell>
          <cell r="F19">
            <v>6.95</v>
          </cell>
        </row>
        <row r="20">
          <cell r="A20" t="str">
            <v>財政調整基金残高</v>
          </cell>
          <cell r="B20">
            <v>14.81</v>
          </cell>
          <cell r="C20">
            <v>15.14</v>
          </cell>
          <cell r="D20">
            <v>15.18</v>
          </cell>
          <cell r="E20">
            <v>15.19</v>
          </cell>
          <cell r="F20">
            <v>14.8</v>
          </cell>
        </row>
        <row r="21">
          <cell r="A21" t="str">
            <v>実質単年度収支</v>
          </cell>
          <cell r="B21">
            <v>1.21</v>
          </cell>
          <cell r="C21">
            <v>-1.38</v>
          </cell>
          <cell r="D21">
            <v>-0.05</v>
          </cell>
          <cell r="E21">
            <v>0.08</v>
          </cell>
          <cell r="F21">
            <v>1.86</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0.05</v>
          </cell>
          <cell r="D27" t="e">
            <v>#N/A</v>
          </cell>
          <cell r="E27">
            <v>0.1</v>
          </cell>
          <cell r="F27" t="e">
            <v>#N/A</v>
          </cell>
          <cell r="G27">
            <v>0.04</v>
          </cell>
          <cell r="H27" t="e">
            <v>#N/A</v>
          </cell>
          <cell r="I27">
            <v>0.04</v>
          </cell>
          <cell r="J27" t="e">
            <v>#N/A</v>
          </cell>
          <cell r="K27">
            <v>0.03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木材加工事業特別会計</v>
          </cell>
          <cell r="B29">
            <v>0.08</v>
          </cell>
          <cell r="C29" t="e">
            <v>#N/A</v>
          </cell>
          <cell r="D29">
            <v>0.09</v>
          </cell>
          <cell r="E29" t="e">
            <v>#N/A</v>
          </cell>
          <cell r="F29">
            <v>0.02</v>
          </cell>
          <cell r="G29" t="e">
            <v>#N/A</v>
          </cell>
          <cell r="H29" t="e">
            <v>#N/A</v>
          </cell>
          <cell r="I29">
            <v>0.02</v>
          </cell>
          <cell r="J29" t="e">
            <v>#N/A</v>
          </cell>
          <cell r="K29">
            <v>0.02</v>
          </cell>
        </row>
        <row r="30">
          <cell r="A30" t="str">
            <v>分譲宅地造成事業特別会計</v>
          </cell>
          <cell r="B30" t="e">
            <v>#N/A</v>
          </cell>
          <cell r="C30">
            <v>0.64</v>
          </cell>
          <cell r="D30" t="e">
            <v>#N/A</v>
          </cell>
          <cell r="E30">
            <v>0.65</v>
          </cell>
          <cell r="F30" t="e">
            <v>#N/A</v>
          </cell>
          <cell r="G30">
            <v>0.65</v>
          </cell>
          <cell r="H30" t="e">
            <v>#N/A</v>
          </cell>
          <cell r="I30">
            <v>0.64</v>
          </cell>
          <cell r="J30" t="e">
            <v>#N/A</v>
          </cell>
          <cell r="K30">
            <v>0.62</v>
          </cell>
        </row>
        <row r="31">
          <cell r="A31" t="str">
            <v>介護保険特別会計</v>
          </cell>
          <cell r="B31" t="e">
            <v>#N/A</v>
          </cell>
          <cell r="C31">
            <v>0.37</v>
          </cell>
          <cell r="D31" t="e">
            <v>#N/A</v>
          </cell>
          <cell r="E31">
            <v>0.52</v>
          </cell>
          <cell r="F31" t="e">
            <v>#N/A</v>
          </cell>
          <cell r="G31">
            <v>0.23</v>
          </cell>
          <cell r="H31" t="e">
            <v>#N/A</v>
          </cell>
          <cell r="I31">
            <v>0.63</v>
          </cell>
          <cell r="J31" t="e">
            <v>#N/A</v>
          </cell>
          <cell r="K31">
            <v>0.68</v>
          </cell>
        </row>
        <row r="32">
          <cell r="A32" t="str">
            <v>国民健康保険事業特別会計（事業勘定）</v>
          </cell>
          <cell r="B32" t="e">
            <v>#N/A</v>
          </cell>
          <cell r="C32">
            <v>0.21</v>
          </cell>
          <cell r="D32" t="e">
            <v>#N/A</v>
          </cell>
          <cell r="E32">
            <v>0.98</v>
          </cell>
          <cell r="F32" t="e">
            <v>#N/A</v>
          </cell>
          <cell r="G32">
            <v>1.04</v>
          </cell>
          <cell r="H32" t="e">
            <v>#N/A</v>
          </cell>
          <cell r="I32">
            <v>1.18</v>
          </cell>
          <cell r="J32" t="e">
            <v>#N/A</v>
          </cell>
          <cell r="K32">
            <v>1.51</v>
          </cell>
        </row>
        <row r="33">
          <cell r="A33" t="str">
            <v>一般会計</v>
          </cell>
          <cell r="B33" t="e">
            <v>#N/A</v>
          </cell>
          <cell r="C33">
            <v>8.56</v>
          </cell>
          <cell r="D33" t="e">
            <v>#N/A</v>
          </cell>
          <cell r="E33">
            <v>7.34</v>
          </cell>
          <cell r="F33" t="e">
            <v>#N/A</v>
          </cell>
          <cell r="G33">
            <v>7.23</v>
          </cell>
          <cell r="H33" t="e">
            <v>#N/A</v>
          </cell>
          <cell r="I33">
            <v>7.25</v>
          </cell>
          <cell r="J33" t="e">
            <v>#N/A</v>
          </cell>
          <cell r="K33">
            <v>8.8699999999999992</v>
          </cell>
        </row>
        <row r="34">
          <cell r="A34" t="str">
            <v>水道事業会計</v>
          </cell>
          <cell r="B34" t="e">
            <v>#N/A</v>
          </cell>
          <cell r="C34">
            <v>9.91</v>
          </cell>
          <cell r="D34" t="e">
            <v>#N/A</v>
          </cell>
          <cell r="E34">
            <v>10.52</v>
          </cell>
          <cell r="F34" t="e">
            <v>#N/A</v>
          </cell>
          <cell r="G34">
            <v>11.82</v>
          </cell>
          <cell r="H34" t="e">
            <v>#N/A</v>
          </cell>
          <cell r="I34">
            <v>10.98</v>
          </cell>
          <cell r="J34" t="e">
            <v>#N/A</v>
          </cell>
          <cell r="K34">
            <v>11.18</v>
          </cell>
        </row>
        <row r="35">
          <cell r="A35" t="str">
            <v>駐車場事業特別会計</v>
          </cell>
          <cell r="B35">
            <v>1.43</v>
          </cell>
          <cell r="C35" t="e">
            <v>#N/A</v>
          </cell>
          <cell r="D35">
            <v>1.4</v>
          </cell>
          <cell r="E35" t="e">
            <v>#N/A</v>
          </cell>
          <cell r="F35">
            <v>1.34</v>
          </cell>
          <cell r="G35" t="e">
            <v>#N/A</v>
          </cell>
          <cell r="H35">
            <v>1.28</v>
          </cell>
          <cell r="I35" t="e">
            <v>#N/A</v>
          </cell>
          <cell r="J35">
            <v>1.26</v>
          </cell>
          <cell r="K35" t="e">
            <v>#N/A</v>
          </cell>
        </row>
        <row r="36">
          <cell r="A36" t="str">
            <v>同和対策住宅資金等貸付事業特別会計</v>
          </cell>
          <cell r="B36">
            <v>2.0699999999999998</v>
          </cell>
          <cell r="C36" t="e">
            <v>#N/A</v>
          </cell>
          <cell r="D36">
            <v>2.0699999999999998</v>
          </cell>
          <cell r="E36" t="e">
            <v>#N/A</v>
          </cell>
          <cell r="F36">
            <v>2.0699999999999998</v>
          </cell>
          <cell r="G36" t="e">
            <v>#N/A</v>
          </cell>
          <cell r="H36">
            <v>2.0499999999999998</v>
          </cell>
          <cell r="I36" t="e">
            <v>#N/A</v>
          </cell>
          <cell r="J36">
            <v>1.95</v>
          </cell>
          <cell r="K36" t="e">
            <v>#N/A</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4864</v>
          </cell>
          <cell r="G42">
            <v>4819</v>
          </cell>
          <cell r="J42">
            <v>4908</v>
          </cell>
          <cell r="M42">
            <v>4970</v>
          </cell>
          <cell r="P42">
            <v>4992</v>
          </cell>
        </row>
        <row r="43">
          <cell r="A43" t="str">
            <v>一時借入金の利子</v>
          </cell>
          <cell r="B43" t="str">
            <v>-</v>
          </cell>
          <cell r="E43" t="str">
            <v>-</v>
          </cell>
          <cell r="H43" t="str">
            <v>-</v>
          </cell>
          <cell r="K43" t="str">
            <v>-</v>
          </cell>
          <cell r="N43" t="str">
            <v>-</v>
          </cell>
        </row>
        <row r="44">
          <cell r="A44" t="str">
            <v>債務負担行為に基づく支出額</v>
          </cell>
          <cell r="B44">
            <v>8</v>
          </cell>
          <cell r="E44">
            <v>8</v>
          </cell>
          <cell r="H44">
            <v>8</v>
          </cell>
          <cell r="K44">
            <v>7</v>
          </cell>
          <cell r="N44">
            <v>7</v>
          </cell>
        </row>
        <row r="45">
          <cell r="A45" t="str">
            <v>組合等が起こした地方債の元利償還金に対する負担金等</v>
          </cell>
          <cell r="B45">
            <v>322</v>
          </cell>
          <cell r="E45">
            <v>354</v>
          </cell>
          <cell r="H45">
            <v>388</v>
          </cell>
          <cell r="K45">
            <v>423</v>
          </cell>
          <cell r="N45">
            <v>417</v>
          </cell>
        </row>
        <row r="46">
          <cell r="A46" t="str">
            <v>公営企業債の元利償還金に対する繰入金</v>
          </cell>
          <cell r="B46">
            <v>535</v>
          </cell>
          <cell r="E46">
            <v>538</v>
          </cell>
          <cell r="H46">
            <v>456</v>
          </cell>
          <cell r="K46">
            <v>581</v>
          </cell>
          <cell r="N46">
            <v>580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5522</v>
          </cell>
          <cell r="E49">
            <v>5495</v>
          </cell>
          <cell r="H49">
            <v>5668</v>
          </cell>
          <cell r="K49">
            <v>5755</v>
          </cell>
          <cell r="N49">
            <v>5664</v>
          </cell>
        </row>
        <row r="50">
          <cell r="A50" t="str">
            <v>実質公債費比率の分子</v>
          </cell>
          <cell r="B50" t="e">
            <v>#N/A</v>
          </cell>
          <cell r="C50">
            <v>1523</v>
          </cell>
          <cell r="D50" t="e">
            <v>#N/A</v>
          </cell>
          <cell r="E50" t="e">
            <v>#N/A</v>
          </cell>
          <cell r="F50">
            <v>1576</v>
          </cell>
          <cell r="G50" t="e">
            <v>#N/A</v>
          </cell>
          <cell r="H50" t="e">
            <v>#N/A</v>
          </cell>
          <cell r="I50">
            <v>1612</v>
          </cell>
          <cell r="J50" t="e">
            <v>#N/A</v>
          </cell>
          <cell r="K50" t="e">
            <v>#N/A</v>
          </cell>
          <cell r="L50">
            <v>1796</v>
          </cell>
          <cell r="M50" t="e">
            <v>#N/A</v>
          </cell>
          <cell r="N50" t="e">
            <v>#N/A</v>
          </cell>
          <cell r="O50">
            <v>1676</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43133</v>
          </cell>
          <cell r="G56">
            <v>41838</v>
          </cell>
          <cell r="J56">
            <v>41154</v>
          </cell>
          <cell r="M56">
            <v>40555</v>
          </cell>
          <cell r="P56">
            <v>41491</v>
          </cell>
        </row>
        <row r="57">
          <cell r="A57" t="str">
            <v>充当可能特定歳入</v>
          </cell>
          <cell r="D57">
            <v>1724</v>
          </cell>
          <cell r="G57">
            <v>1586</v>
          </cell>
          <cell r="J57">
            <v>2801</v>
          </cell>
          <cell r="M57">
            <v>2441</v>
          </cell>
          <cell r="P57">
            <v>2150</v>
          </cell>
        </row>
        <row r="58">
          <cell r="A58" t="str">
            <v>充当可能基金</v>
          </cell>
          <cell r="D58">
            <v>20197</v>
          </cell>
          <cell r="G58">
            <v>20929</v>
          </cell>
          <cell r="J58">
            <v>20915</v>
          </cell>
          <cell r="M58">
            <v>20932</v>
          </cell>
          <cell r="P58">
            <v>21140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245</v>
          </cell>
          <cell r="E61">
            <v>520</v>
          </cell>
          <cell r="H61">
            <v>473</v>
          </cell>
          <cell r="K61">
            <v>435</v>
          </cell>
          <cell r="N61">
            <v>488</v>
          </cell>
        </row>
        <row r="62">
          <cell r="A62" t="str">
            <v>退職手当負担見込額</v>
          </cell>
          <cell r="B62">
            <v>6622</v>
          </cell>
          <cell r="E62">
            <v>6512</v>
          </cell>
          <cell r="H62">
            <v>6079</v>
          </cell>
          <cell r="K62">
            <v>5678</v>
          </cell>
          <cell r="N62">
            <v>5531</v>
          </cell>
        </row>
        <row r="63">
          <cell r="A63" t="str">
            <v>組合等負担等見込額</v>
          </cell>
          <cell r="B63">
            <v>2727</v>
          </cell>
          <cell r="E63">
            <v>2905</v>
          </cell>
          <cell r="H63">
            <v>2809</v>
          </cell>
          <cell r="K63">
            <v>2670</v>
          </cell>
          <cell r="N63">
            <v>2499</v>
          </cell>
        </row>
        <row r="64">
          <cell r="A64" t="str">
            <v>公営企業債等繰入見込額</v>
          </cell>
          <cell r="B64">
            <v>5645</v>
          </cell>
          <cell r="E64">
            <v>5769</v>
          </cell>
          <cell r="H64">
            <v>4774</v>
          </cell>
          <cell r="K64">
            <v>4864</v>
          </cell>
          <cell r="N64">
            <v>4855</v>
          </cell>
        </row>
        <row r="65">
          <cell r="A65" t="str">
            <v>債務負担行為に基づく支出予定額</v>
          </cell>
          <cell r="B65">
            <v>1</v>
          </cell>
          <cell r="E65">
            <v>4</v>
          </cell>
          <cell r="H65">
            <v>11</v>
          </cell>
          <cell r="K65">
            <v>14</v>
          </cell>
          <cell r="N65" t="str">
            <v>-</v>
          </cell>
        </row>
        <row r="66">
          <cell r="A66" t="str">
            <v>一般会計等に係る地方債の現在高</v>
          </cell>
          <cell r="B66">
            <v>51767</v>
          </cell>
          <cell r="E66">
            <v>49696</v>
          </cell>
          <cell r="H66">
            <v>49032</v>
          </cell>
          <cell r="K66">
            <v>48462</v>
          </cell>
          <cell r="N66">
            <v>50150</v>
          </cell>
        </row>
        <row r="67">
          <cell r="A67" t="str">
            <v>将来負担比率の分子</v>
          </cell>
          <cell r="B67" t="e">
            <v>#N/A</v>
          </cell>
          <cell r="C67">
            <v>1952</v>
          </cell>
          <cell r="D67" t="e">
            <v>#N/A</v>
          </cell>
          <cell r="E67" t="e">
            <v>#N/A</v>
          </cell>
          <cell r="F67">
            <v>1054</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3564</v>
          </cell>
          <cell r="C72">
            <v>3565</v>
          </cell>
          <cell r="D72">
            <v>3565</v>
          </cell>
        </row>
        <row r="73">
          <cell r="A73" t="str">
            <v>減債基金</v>
          </cell>
          <cell r="B73">
            <v>9325</v>
          </cell>
          <cell r="C73">
            <v>9336</v>
          </cell>
          <cell r="D73">
            <v>9346</v>
          </cell>
        </row>
        <row r="74">
          <cell r="A74" t="str">
            <v>その他特定目的基金</v>
          </cell>
          <cell r="B74">
            <v>9948</v>
          </cell>
          <cell r="C74">
            <v>9952</v>
          </cell>
          <cell r="D74">
            <v>10078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26EB7-5BDF-4269-92EB-9BCC81ADB9A4}">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349" customWidth="1"/>
    <col min="12" max="12" width="2.21875" style="349" customWidth="1"/>
    <col min="13" max="17" width="2.33203125" style="349" customWidth="1"/>
    <col min="18" max="119" width="2.109375" style="349" customWidth="1"/>
    <col min="120" max="16384" width="0" style="349" hidden="1"/>
  </cols>
  <sheetData>
    <row r="1" spans="1:119" ht="33" customHeight="1" x14ac:dyDescent="0.2">
      <c r="A1" s="347"/>
      <c r="B1" s="608" t="s">
        <v>466</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348"/>
      <c r="DK1" s="348"/>
      <c r="DL1" s="348"/>
      <c r="DM1" s="348"/>
      <c r="DN1" s="348"/>
      <c r="DO1" s="348"/>
    </row>
    <row r="2" spans="1:119" ht="24" thickBot="1" x14ac:dyDescent="0.25">
      <c r="A2" s="347"/>
      <c r="B2" s="350" t="s">
        <v>467</v>
      </c>
      <c r="C2" s="350"/>
      <c r="D2" s="351"/>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row>
    <row r="3" spans="1:119" ht="18.75" customHeight="1" thickBot="1" x14ac:dyDescent="0.25">
      <c r="A3" s="348"/>
      <c r="B3" s="609" t="s">
        <v>468</v>
      </c>
      <c r="C3" s="610"/>
      <c r="D3" s="610"/>
      <c r="E3" s="611"/>
      <c r="F3" s="611"/>
      <c r="G3" s="611"/>
      <c r="H3" s="611"/>
      <c r="I3" s="611"/>
      <c r="J3" s="611"/>
      <c r="K3" s="611"/>
      <c r="L3" s="611" t="s">
        <v>469</v>
      </c>
      <c r="M3" s="611"/>
      <c r="N3" s="611"/>
      <c r="O3" s="611"/>
      <c r="P3" s="611"/>
      <c r="Q3" s="611"/>
      <c r="R3" s="614"/>
      <c r="S3" s="614"/>
      <c r="T3" s="614"/>
      <c r="U3" s="614"/>
      <c r="V3" s="615"/>
      <c r="W3" s="500" t="s">
        <v>470</v>
      </c>
      <c r="X3" s="501"/>
      <c r="Y3" s="501"/>
      <c r="Z3" s="501"/>
      <c r="AA3" s="501"/>
      <c r="AB3" s="610"/>
      <c r="AC3" s="614" t="s">
        <v>471</v>
      </c>
      <c r="AD3" s="501"/>
      <c r="AE3" s="501"/>
      <c r="AF3" s="501"/>
      <c r="AG3" s="501"/>
      <c r="AH3" s="501"/>
      <c r="AI3" s="501"/>
      <c r="AJ3" s="501"/>
      <c r="AK3" s="501"/>
      <c r="AL3" s="576"/>
      <c r="AM3" s="500" t="s">
        <v>472</v>
      </c>
      <c r="AN3" s="501"/>
      <c r="AO3" s="501"/>
      <c r="AP3" s="501"/>
      <c r="AQ3" s="501"/>
      <c r="AR3" s="501"/>
      <c r="AS3" s="501"/>
      <c r="AT3" s="501"/>
      <c r="AU3" s="501"/>
      <c r="AV3" s="501"/>
      <c r="AW3" s="501"/>
      <c r="AX3" s="576"/>
      <c r="AY3" s="568" t="s">
        <v>20</v>
      </c>
      <c r="AZ3" s="569"/>
      <c r="BA3" s="569"/>
      <c r="BB3" s="569"/>
      <c r="BC3" s="569"/>
      <c r="BD3" s="569"/>
      <c r="BE3" s="569"/>
      <c r="BF3" s="569"/>
      <c r="BG3" s="569"/>
      <c r="BH3" s="569"/>
      <c r="BI3" s="569"/>
      <c r="BJ3" s="569"/>
      <c r="BK3" s="569"/>
      <c r="BL3" s="569"/>
      <c r="BM3" s="618"/>
      <c r="BN3" s="500" t="s">
        <v>473</v>
      </c>
      <c r="BO3" s="501"/>
      <c r="BP3" s="501"/>
      <c r="BQ3" s="501"/>
      <c r="BR3" s="501"/>
      <c r="BS3" s="501"/>
      <c r="BT3" s="501"/>
      <c r="BU3" s="576"/>
      <c r="BV3" s="500" t="s">
        <v>474</v>
      </c>
      <c r="BW3" s="501"/>
      <c r="BX3" s="501"/>
      <c r="BY3" s="501"/>
      <c r="BZ3" s="501"/>
      <c r="CA3" s="501"/>
      <c r="CB3" s="501"/>
      <c r="CC3" s="576"/>
      <c r="CD3" s="568" t="s">
        <v>20</v>
      </c>
      <c r="CE3" s="569"/>
      <c r="CF3" s="569"/>
      <c r="CG3" s="569"/>
      <c r="CH3" s="569"/>
      <c r="CI3" s="569"/>
      <c r="CJ3" s="569"/>
      <c r="CK3" s="569"/>
      <c r="CL3" s="569"/>
      <c r="CM3" s="569"/>
      <c r="CN3" s="569"/>
      <c r="CO3" s="569"/>
      <c r="CP3" s="569"/>
      <c r="CQ3" s="569"/>
      <c r="CR3" s="569"/>
      <c r="CS3" s="618"/>
      <c r="CT3" s="500" t="s">
        <v>475</v>
      </c>
      <c r="CU3" s="501"/>
      <c r="CV3" s="501"/>
      <c r="CW3" s="501"/>
      <c r="CX3" s="501"/>
      <c r="CY3" s="501"/>
      <c r="CZ3" s="501"/>
      <c r="DA3" s="576"/>
      <c r="DB3" s="500" t="s">
        <v>476</v>
      </c>
      <c r="DC3" s="501"/>
      <c r="DD3" s="501"/>
      <c r="DE3" s="501"/>
      <c r="DF3" s="501"/>
      <c r="DG3" s="501"/>
      <c r="DH3" s="501"/>
      <c r="DI3" s="576"/>
      <c r="DJ3" s="347"/>
      <c r="DK3" s="347"/>
      <c r="DL3" s="347"/>
      <c r="DM3" s="347"/>
      <c r="DN3" s="347"/>
      <c r="DO3" s="347"/>
    </row>
    <row r="4" spans="1:119" ht="18.75" customHeight="1" x14ac:dyDescent="0.2">
      <c r="A4" s="348"/>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477</v>
      </c>
      <c r="AZ4" s="428"/>
      <c r="BA4" s="428"/>
      <c r="BB4" s="428"/>
      <c r="BC4" s="428"/>
      <c r="BD4" s="428"/>
      <c r="BE4" s="428"/>
      <c r="BF4" s="428"/>
      <c r="BG4" s="428"/>
      <c r="BH4" s="428"/>
      <c r="BI4" s="428"/>
      <c r="BJ4" s="428"/>
      <c r="BK4" s="428"/>
      <c r="BL4" s="428"/>
      <c r="BM4" s="429"/>
      <c r="BN4" s="430">
        <v>57046080</v>
      </c>
      <c r="BO4" s="431"/>
      <c r="BP4" s="431"/>
      <c r="BQ4" s="431"/>
      <c r="BR4" s="431"/>
      <c r="BS4" s="431"/>
      <c r="BT4" s="431"/>
      <c r="BU4" s="432"/>
      <c r="BV4" s="430">
        <v>45383861</v>
      </c>
      <c r="BW4" s="431"/>
      <c r="BX4" s="431"/>
      <c r="BY4" s="431"/>
      <c r="BZ4" s="431"/>
      <c r="CA4" s="431"/>
      <c r="CB4" s="431"/>
      <c r="CC4" s="432"/>
      <c r="CD4" s="602" t="s">
        <v>478</v>
      </c>
      <c r="CE4" s="603"/>
      <c r="CF4" s="603"/>
      <c r="CG4" s="603"/>
      <c r="CH4" s="603"/>
      <c r="CI4" s="603"/>
      <c r="CJ4" s="603"/>
      <c r="CK4" s="603"/>
      <c r="CL4" s="603"/>
      <c r="CM4" s="603"/>
      <c r="CN4" s="603"/>
      <c r="CO4" s="603"/>
      <c r="CP4" s="603"/>
      <c r="CQ4" s="603"/>
      <c r="CR4" s="603"/>
      <c r="CS4" s="604"/>
      <c r="CT4" s="605">
        <v>7</v>
      </c>
      <c r="CU4" s="606"/>
      <c r="CV4" s="606"/>
      <c r="CW4" s="606"/>
      <c r="CX4" s="606"/>
      <c r="CY4" s="606"/>
      <c r="CZ4" s="606"/>
      <c r="DA4" s="607"/>
      <c r="DB4" s="605">
        <v>5.2</v>
      </c>
      <c r="DC4" s="606"/>
      <c r="DD4" s="606"/>
      <c r="DE4" s="606"/>
      <c r="DF4" s="606"/>
      <c r="DG4" s="606"/>
      <c r="DH4" s="606"/>
      <c r="DI4" s="607"/>
      <c r="DJ4" s="347"/>
      <c r="DK4" s="347"/>
      <c r="DL4" s="347"/>
      <c r="DM4" s="347"/>
      <c r="DN4" s="347"/>
      <c r="DO4" s="347"/>
    </row>
    <row r="5" spans="1:119" ht="18.75" customHeight="1" x14ac:dyDescent="0.2">
      <c r="A5" s="348"/>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479</v>
      </c>
      <c r="AN5" s="409"/>
      <c r="AO5" s="409"/>
      <c r="AP5" s="409"/>
      <c r="AQ5" s="409"/>
      <c r="AR5" s="409"/>
      <c r="AS5" s="409"/>
      <c r="AT5" s="410"/>
      <c r="AU5" s="486" t="s">
        <v>480</v>
      </c>
      <c r="AV5" s="487"/>
      <c r="AW5" s="487"/>
      <c r="AX5" s="487"/>
      <c r="AY5" s="415" t="s">
        <v>481</v>
      </c>
      <c r="AZ5" s="416"/>
      <c r="BA5" s="416"/>
      <c r="BB5" s="416"/>
      <c r="BC5" s="416"/>
      <c r="BD5" s="416"/>
      <c r="BE5" s="416"/>
      <c r="BF5" s="416"/>
      <c r="BG5" s="416"/>
      <c r="BH5" s="416"/>
      <c r="BI5" s="416"/>
      <c r="BJ5" s="416"/>
      <c r="BK5" s="416"/>
      <c r="BL5" s="416"/>
      <c r="BM5" s="417"/>
      <c r="BN5" s="435">
        <v>54942778</v>
      </c>
      <c r="BO5" s="436"/>
      <c r="BP5" s="436"/>
      <c r="BQ5" s="436"/>
      <c r="BR5" s="436"/>
      <c r="BS5" s="436"/>
      <c r="BT5" s="436"/>
      <c r="BU5" s="437"/>
      <c r="BV5" s="435">
        <v>43929360</v>
      </c>
      <c r="BW5" s="436"/>
      <c r="BX5" s="436"/>
      <c r="BY5" s="436"/>
      <c r="BZ5" s="436"/>
      <c r="CA5" s="436"/>
      <c r="CB5" s="436"/>
      <c r="CC5" s="437"/>
      <c r="CD5" s="444" t="s">
        <v>482</v>
      </c>
      <c r="CE5" s="445"/>
      <c r="CF5" s="445"/>
      <c r="CG5" s="445"/>
      <c r="CH5" s="445"/>
      <c r="CI5" s="445"/>
      <c r="CJ5" s="445"/>
      <c r="CK5" s="445"/>
      <c r="CL5" s="445"/>
      <c r="CM5" s="445"/>
      <c r="CN5" s="445"/>
      <c r="CO5" s="445"/>
      <c r="CP5" s="445"/>
      <c r="CQ5" s="445"/>
      <c r="CR5" s="445"/>
      <c r="CS5" s="446"/>
      <c r="CT5" s="405">
        <v>98</v>
      </c>
      <c r="CU5" s="406"/>
      <c r="CV5" s="406"/>
      <c r="CW5" s="406"/>
      <c r="CX5" s="406"/>
      <c r="CY5" s="406"/>
      <c r="CZ5" s="406"/>
      <c r="DA5" s="407"/>
      <c r="DB5" s="405">
        <v>97.8</v>
      </c>
      <c r="DC5" s="406"/>
      <c r="DD5" s="406"/>
      <c r="DE5" s="406"/>
      <c r="DF5" s="406"/>
      <c r="DG5" s="406"/>
      <c r="DH5" s="406"/>
      <c r="DI5" s="407"/>
      <c r="DJ5" s="347"/>
      <c r="DK5" s="347"/>
      <c r="DL5" s="347"/>
      <c r="DM5" s="347"/>
      <c r="DN5" s="347"/>
      <c r="DO5" s="347"/>
    </row>
    <row r="6" spans="1:119" ht="18.75" customHeight="1" x14ac:dyDescent="0.2">
      <c r="A6" s="348"/>
      <c r="B6" s="582" t="s">
        <v>483</v>
      </c>
      <c r="C6" s="451"/>
      <c r="D6" s="451"/>
      <c r="E6" s="583"/>
      <c r="F6" s="583"/>
      <c r="G6" s="583"/>
      <c r="H6" s="583"/>
      <c r="I6" s="583"/>
      <c r="J6" s="583"/>
      <c r="K6" s="583"/>
      <c r="L6" s="583" t="s">
        <v>484</v>
      </c>
      <c r="M6" s="583"/>
      <c r="N6" s="583"/>
      <c r="O6" s="583"/>
      <c r="P6" s="583"/>
      <c r="Q6" s="583"/>
      <c r="R6" s="478"/>
      <c r="S6" s="478"/>
      <c r="T6" s="478"/>
      <c r="U6" s="478"/>
      <c r="V6" s="589"/>
      <c r="W6" s="517" t="s">
        <v>485</v>
      </c>
      <c r="X6" s="450"/>
      <c r="Y6" s="450"/>
      <c r="Z6" s="450"/>
      <c r="AA6" s="450"/>
      <c r="AB6" s="451"/>
      <c r="AC6" s="594" t="s">
        <v>486</v>
      </c>
      <c r="AD6" s="595"/>
      <c r="AE6" s="595"/>
      <c r="AF6" s="595"/>
      <c r="AG6" s="595"/>
      <c r="AH6" s="595"/>
      <c r="AI6" s="595"/>
      <c r="AJ6" s="595"/>
      <c r="AK6" s="595"/>
      <c r="AL6" s="596"/>
      <c r="AM6" s="506" t="s">
        <v>487</v>
      </c>
      <c r="AN6" s="409"/>
      <c r="AO6" s="409"/>
      <c r="AP6" s="409"/>
      <c r="AQ6" s="409"/>
      <c r="AR6" s="409"/>
      <c r="AS6" s="409"/>
      <c r="AT6" s="410"/>
      <c r="AU6" s="486" t="s">
        <v>480</v>
      </c>
      <c r="AV6" s="487"/>
      <c r="AW6" s="487"/>
      <c r="AX6" s="487"/>
      <c r="AY6" s="415" t="s">
        <v>488</v>
      </c>
      <c r="AZ6" s="416"/>
      <c r="BA6" s="416"/>
      <c r="BB6" s="416"/>
      <c r="BC6" s="416"/>
      <c r="BD6" s="416"/>
      <c r="BE6" s="416"/>
      <c r="BF6" s="416"/>
      <c r="BG6" s="416"/>
      <c r="BH6" s="416"/>
      <c r="BI6" s="416"/>
      <c r="BJ6" s="416"/>
      <c r="BK6" s="416"/>
      <c r="BL6" s="416"/>
      <c r="BM6" s="417"/>
      <c r="BN6" s="435">
        <v>2103302</v>
      </c>
      <c r="BO6" s="436"/>
      <c r="BP6" s="436"/>
      <c r="BQ6" s="436"/>
      <c r="BR6" s="436"/>
      <c r="BS6" s="436"/>
      <c r="BT6" s="436"/>
      <c r="BU6" s="437"/>
      <c r="BV6" s="435">
        <v>1454501</v>
      </c>
      <c r="BW6" s="436"/>
      <c r="BX6" s="436"/>
      <c r="BY6" s="436"/>
      <c r="BZ6" s="436"/>
      <c r="CA6" s="436"/>
      <c r="CB6" s="436"/>
      <c r="CC6" s="437"/>
      <c r="CD6" s="444" t="s">
        <v>489</v>
      </c>
      <c r="CE6" s="445"/>
      <c r="CF6" s="445"/>
      <c r="CG6" s="445"/>
      <c r="CH6" s="445"/>
      <c r="CI6" s="445"/>
      <c r="CJ6" s="445"/>
      <c r="CK6" s="445"/>
      <c r="CL6" s="445"/>
      <c r="CM6" s="445"/>
      <c r="CN6" s="445"/>
      <c r="CO6" s="445"/>
      <c r="CP6" s="445"/>
      <c r="CQ6" s="445"/>
      <c r="CR6" s="445"/>
      <c r="CS6" s="446"/>
      <c r="CT6" s="579">
        <v>101.6</v>
      </c>
      <c r="CU6" s="580"/>
      <c r="CV6" s="580"/>
      <c r="CW6" s="580"/>
      <c r="CX6" s="580"/>
      <c r="CY6" s="580"/>
      <c r="CZ6" s="580"/>
      <c r="DA6" s="581"/>
      <c r="DB6" s="579">
        <v>101.7</v>
      </c>
      <c r="DC6" s="580"/>
      <c r="DD6" s="580"/>
      <c r="DE6" s="580"/>
      <c r="DF6" s="580"/>
      <c r="DG6" s="580"/>
      <c r="DH6" s="580"/>
      <c r="DI6" s="581"/>
      <c r="DJ6" s="347"/>
      <c r="DK6" s="347"/>
      <c r="DL6" s="347"/>
      <c r="DM6" s="347"/>
      <c r="DN6" s="347"/>
      <c r="DO6" s="347"/>
    </row>
    <row r="7" spans="1:119" ht="18.75" customHeight="1" x14ac:dyDescent="0.2">
      <c r="A7" s="348"/>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490</v>
      </c>
      <c r="AN7" s="409"/>
      <c r="AO7" s="409"/>
      <c r="AP7" s="409"/>
      <c r="AQ7" s="409"/>
      <c r="AR7" s="409"/>
      <c r="AS7" s="409"/>
      <c r="AT7" s="410"/>
      <c r="AU7" s="486" t="s">
        <v>480</v>
      </c>
      <c r="AV7" s="487"/>
      <c r="AW7" s="487"/>
      <c r="AX7" s="487"/>
      <c r="AY7" s="415" t="s">
        <v>491</v>
      </c>
      <c r="AZ7" s="416"/>
      <c r="BA7" s="416"/>
      <c r="BB7" s="416"/>
      <c r="BC7" s="416"/>
      <c r="BD7" s="416"/>
      <c r="BE7" s="416"/>
      <c r="BF7" s="416"/>
      <c r="BG7" s="416"/>
      <c r="BH7" s="416"/>
      <c r="BI7" s="416"/>
      <c r="BJ7" s="416"/>
      <c r="BK7" s="416"/>
      <c r="BL7" s="416"/>
      <c r="BM7" s="417"/>
      <c r="BN7" s="435">
        <v>428937</v>
      </c>
      <c r="BO7" s="436"/>
      <c r="BP7" s="436"/>
      <c r="BQ7" s="436"/>
      <c r="BR7" s="436"/>
      <c r="BS7" s="436"/>
      <c r="BT7" s="436"/>
      <c r="BU7" s="437"/>
      <c r="BV7" s="435">
        <v>228991</v>
      </c>
      <c r="BW7" s="436"/>
      <c r="BX7" s="436"/>
      <c r="BY7" s="436"/>
      <c r="BZ7" s="436"/>
      <c r="CA7" s="436"/>
      <c r="CB7" s="436"/>
      <c r="CC7" s="437"/>
      <c r="CD7" s="444" t="s">
        <v>304</v>
      </c>
      <c r="CE7" s="445"/>
      <c r="CF7" s="445"/>
      <c r="CG7" s="445"/>
      <c r="CH7" s="445"/>
      <c r="CI7" s="445"/>
      <c r="CJ7" s="445"/>
      <c r="CK7" s="445"/>
      <c r="CL7" s="445"/>
      <c r="CM7" s="445"/>
      <c r="CN7" s="445"/>
      <c r="CO7" s="445"/>
      <c r="CP7" s="445"/>
      <c r="CQ7" s="445"/>
      <c r="CR7" s="445"/>
      <c r="CS7" s="446"/>
      <c r="CT7" s="435">
        <v>24087370</v>
      </c>
      <c r="CU7" s="436"/>
      <c r="CV7" s="436"/>
      <c r="CW7" s="436"/>
      <c r="CX7" s="436"/>
      <c r="CY7" s="436"/>
      <c r="CZ7" s="436"/>
      <c r="DA7" s="437"/>
      <c r="DB7" s="435">
        <v>23465116</v>
      </c>
      <c r="DC7" s="436"/>
      <c r="DD7" s="436"/>
      <c r="DE7" s="436"/>
      <c r="DF7" s="436"/>
      <c r="DG7" s="436"/>
      <c r="DH7" s="436"/>
      <c r="DI7" s="437"/>
      <c r="DJ7" s="347"/>
      <c r="DK7" s="347"/>
      <c r="DL7" s="347"/>
      <c r="DM7" s="347"/>
      <c r="DN7" s="347"/>
      <c r="DO7" s="347"/>
    </row>
    <row r="8" spans="1:119" ht="18.75" customHeight="1" thickBot="1" x14ac:dyDescent="0.25">
      <c r="A8" s="348"/>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492</v>
      </c>
      <c r="AN8" s="409"/>
      <c r="AO8" s="409"/>
      <c r="AP8" s="409"/>
      <c r="AQ8" s="409"/>
      <c r="AR8" s="409"/>
      <c r="AS8" s="409"/>
      <c r="AT8" s="410"/>
      <c r="AU8" s="486" t="s">
        <v>493</v>
      </c>
      <c r="AV8" s="487"/>
      <c r="AW8" s="487"/>
      <c r="AX8" s="487"/>
      <c r="AY8" s="415" t="s">
        <v>494</v>
      </c>
      <c r="AZ8" s="416"/>
      <c r="BA8" s="416"/>
      <c r="BB8" s="416"/>
      <c r="BC8" s="416"/>
      <c r="BD8" s="416"/>
      <c r="BE8" s="416"/>
      <c r="BF8" s="416"/>
      <c r="BG8" s="416"/>
      <c r="BH8" s="416"/>
      <c r="BI8" s="416"/>
      <c r="BJ8" s="416"/>
      <c r="BK8" s="416"/>
      <c r="BL8" s="416"/>
      <c r="BM8" s="417"/>
      <c r="BN8" s="435">
        <v>1674365</v>
      </c>
      <c r="BO8" s="436"/>
      <c r="BP8" s="436"/>
      <c r="BQ8" s="436"/>
      <c r="BR8" s="436"/>
      <c r="BS8" s="436"/>
      <c r="BT8" s="436"/>
      <c r="BU8" s="437"/>
      <c r="BV8" s="435">
        <v>1225510</v>
      </c>
      <c r="BW8" s="436"/>
      <c r="BX8" s="436"/>
      <c r="BY8" s="436"/>
      <c r="BZ8" s="436"/>
      <c r="CA8" s="436"/>
      <c r="CB8" s="436"/>
      <c r="CC8" s="437"/>
      <c r="CD8" s="444" t="s">
        <v>495</v>
      </c>
      <c r="CE8" s="445"/>
      <c r="CF8" s="445"/>
      <c r="CG8" s="445"/>
      <c r="CH8" s="445"/>
      <c r="CI8" s="445"/>
      <c r="CJ8" s="445"/>
      <c r="CK8" s="445"/>
      <c r="CL8" s="445"/>
      <c r="CM8" s="445"/>
      <c r="CN8" s="445"/>
      <c r="CO8" s="445"/>
      <c r="CP8" s="445"/>
      <c r="CQ8" s="445"/>
      <c r="CR8" s="445"/>
      <c r="CS8" s="446"/>
      <c r="CT8" s="541">
        <v>0.38</v>
      </c>
      <c r="CU8" s="542"/>
      <c r="CV8" s="542"/>
      <c r="CW8" s="542"/>
      <c r="CX8" s="542"/>
      <c r="CY8" s="542"/>
      <c r="CZ8" s="542"/>
      <c r="DA8" s="543"/>
      <c r="DB8" s="541">
        <v>0.38</v>
      </c>
      <c r="DC8" s="542"/>
      <c r="DD8" s="542"/>
      <c r="DE8" s="542"/>
      <c r="DF8" s="542"/>
      <c r="DG8" s="542"/>
      <c r="DH8" s="542"/>
      <c r="DI8" s="543"/>
      <c r="DJ8" s="347"/>
      <c r="DK8" s="347"/>
      <c r="DL8" s="347"/>
      <c r="DM8" s="347"/>
      <c r="DN8" s="347"/>
      <c r="DO8" s="347"/>
    </row>
    <row r="9" spans="1:119" ht="18.75" customHeight="1" thickBot="1" x14ac:dyDescent="0.25">
      <c r="A9" s="348"/>
      <c r="B9" s="568" t="s">
        <v>496</v>
      </c>
      <c r="C9" s="569"/>
      <c r="D9" s="569"/>
      <c r="E9" s="569"/>
      <c r="F9" s="569"/>
      <c r="G9" s="569"/>
      <c r="H9" s="569"/>
      <c r="I9" s="569"/>
      <c r="J9" s="569"/>
      <c r="K9" s="489"/>
      <c r="L9" s="570" t="s">
        <v>497</v>
      </c>
      <c r="M9" s="571"/>
      <c r="N9" s="571"/>
      <c r="O9" s="571"/>
      <c r="P9" s="571"/>
      <c r="Q9" s="572"/>
      <c r="R9" s="573">
        <v>69870</v>
      </c>
      <c r="S9" s="574"/>
      <c r="T9" s="574"/>
      <c r="U9" s="574"/>
      <c r="V9" s="575"/>
      <c r="W9" s="500" t="s">
        <v>498</v>
      </c>
      <c r="X9" s="501"/>
      <c r="Y9" s="501"/>
      <c r="Z9" s="501"/>
      <c r="AA9" s="501"/>
      <c r="AB9" s="501"/>
      <c r="AC9" s="501"/>
      <c r="AD9" s="501"/>
      <c r="AE9" s="501"/>
      <c r="AF9" s="501"/>
      <c r="AG9" s="501"/>
      <c r="AH9" s="501"/>
      <c r="AI9" s="501"/>
      <c r="AJ9" s="501"/>
      <c r="AK9" s="501"/>
      <c r="AL9" s="576"/>
      <c r="AM9" s="506" t="s">
        <v>499</v>
      </c>
      <c r="AN9" s="409"/>
      <c r="AO9" s="409"/>
      <c r="AP9" s="409"/>
      <c r="AQ9" s="409"/>
      <c r="AR9" s="409"/>
      <c r="AS9" s="409"/>
      <c r="AT9" s="410"/>
      <c r="AU9" s="486" t="s">
        <v>480</v>
      </c>
      <c r="AV9" s="487"/>
      <c r="AW9" s="487"/>
      <c r="AX9" s="487"/>
      <c r="AY9" s="415" t="s">
        <v>500</v>
      </c>
      <c r="AZ9" s="416"/>
      <c r="BA9" s="416"/>
      <c r="BB9" s="416"/>
      <c r="BC9" s="416"/>
      <c r="BD9" s="416"/>
      <c r="BE9" s="416"/>
      <c r="BF9" s="416"/>
      <c r="BG9" s="416"/>
      <c r="BH9" s="416"/>
      <c r="BI9" s="416"/>
      <c r="BJ9" s="416"/>
      <c r="BK9" s="416"/>
      <c r="BL9" s="416"/>
      <c r="BM9" s="417"/>
      <c r="BN9" s="435">
        <v>448855</v>
      </c>
      <c r="BO9" s="436"/>
      <c r="BP9" s="436"/>
      <c r="BQ9" s="436"/>
      <c r="BR9" s="436"/>
      <c r="BS9" s="436"/>
      <c r="BT9" s="436"/>
      <c r="BU9" s="437"/>
      <c r="BV9" s="435">
        <v>18423</v>
      </c>
      <c r="BW9" s="436"/>
      <c r="BX9" s="436"/>
      <c r="BY9" s="436"/>
      <c r="BZ9" s="436"/>
      <c r="CA9" s="436"/>
      <c r="CB9" s="436"/>
      <c r="CC9" s="437"/>
      <c r="CD9" s="444" t="s">
        <v>501</v>
      </c>
      <c r="CE9" s="445"/>
      <c r="CF9" s="445"/>
      <c r="CG9" s="445"/>
      <c r="CH9" s="445"/>
      <c r="CI9" s="445"/>
      <c r="CJ9" s="445"/>
      <c r="CK9" s="445"/>
      <c r="CL9" s="445"/>
      <c r="CM9" s="445"/>
      <c r="CN9" s="445"/>
      <c r="CO9" s="445"/>
      <c r="CP9" s="445"/>
      <c r="CQ9" s="445"/>
      <c r="CR9" s="445"/>
      <c r="CS9" s="446"/>
      <c r="CT9" s="405">
        <v>18.8</v>
      </c>
      <c r="CU9" s="406"/>
      <c r="CV9" s="406"/>
      <c r="CW9" s="406"/>
      <c r="CX9" s="406"/>
      <c r="CY9" s="406"/>
      <c r="CZ9" s="406"/>
      <c r="DA9" s="407"/>
      <c r="DB9" s="405">
        <v>20.3</v>
      </c>
      <c r="DC9" s="406"/>
      <c r="DD9" s="406"/>
      <c r="DE9" s="406"/>
      <c r="DF9" s="406"/>
      <c r="DG9" s="406"/>
      <c r="DH9" s="406"/>
      <c r="DI9" s="407"/>
      <c r="DJ9" s="347"/>
      <c r="DK9" s="347"/>
      <c r="DL9" s="347"/>
      <c r="DM9" s="347"/>
      <c r="DN9" s="347"/>
      <c r="DO9" s="347"/>
    </row>
    <row r="10" spans="1:119" ht="18.75" customHeight="1" thickBot="1" x14ac:dyDescent="0.25">
      <c r="A10" s="348"/>
      <c r="B10" s="568"/>
      <c r="C10" s="569"/>
      <c r="D10" s="569"/>
      <c r="E10" s="569"/>
      <c r="F10" s="569"/>
      <c r="G10" s="569"/>
      <c r="H10" s="569"/>
      <c r="I10" s="569"/>
      <c r="J10" s="569"/>
      <c r="K10" s="489"/>
      <c r="L10" s="408" t="s">
        <v>502</v>
      </c>
      <c r="M10" s="409"/>
      <c r="N10" s="409"/>
      <c r="O10" s="409"/>
      <c r="P10" s="409"/>
      <c r="Q10" s="410"/>
      <c r="R10" s="411">
        <v>74770</v>
      </c>
      <c r="S10" s="412"/>
      <c r="T10" s="412"/>
      <c r="U10" s="412"/>
      <c r="V10" s="414"/>
      <c r="W10" s="577"/>
      <c r="X10" s="388"/>
      <c r="Y10" s="388"/>
      <c r="Z10" s="388"/>
      <c r="AA10" s="388"/>
      <c r="AB10" s="388"/>
      <c r="AC10" s="388"/>
      <c r="AD10" s="388"/>
      <c r="AE10" s="388"/>
      <c r="AF10" s="388"/>
      <c r="AG10" s="388"/>
      <c r="AH10" s="388"/>
      <c r="AI10" s="388"/>
      <c r="AJ10" s="388"/>
      <c r="AK10" s="388"/>
      <c r="AL10" s="578"/>
      <c r="AM10" s="506" t="s">
        <v>503</v>
      </c>
      <c r="AN10" s="409"/>
      <c r="AO10" s="409"/>
      <c r="AP10" s="409"/>
      <c r="AQ10" s="409"/>
      <c r="AR10" s="409"/>
      <c r="AS10" s="409"/>
      <c r="AT10" s="410"/>
      <c r="AU10" s="486" t="s">
        <v>493</v>
      </c>
      <c r="AV10" s="487"/>
      <c r="AW10" s="487"/>
      <c r="AX10" s="487"/>
      <c r="AY10" s="415" t="s">
        <v>504</v>
      </c>
      <c r="AZ10" s="416"/>
      <c r="BA10" s="416"/>
      <c r="BB10" s="416"/>
      <c r="BC10" s="416"/>
      <c r="BD10" s="416"/>
      <c r="BE10" s="416"/>
      <c r="BF10" s="416"/>
      <c r="BG10" s="416"/>
      <c r="BH10" s="416"/>
      <c r="BI10" s="416"/>
      <c r="BJ10" s="416"/>
      <c r="BK10" s="416"/>
      <c r="BL10" s="416"/>
      <c r="BM10" s="417"/>
      <c r="BN10" s="435">
        <v>71</v>
      </c>
      <c r="BO10" s="436"/>
      <c r="BP10" s="436"/>
      <c r="BQ10" s="436"/>
      <c r="BR10" s="436"/>
      <c r="BS10" s="436"/>
      <c r="BT10" s="436"/>
      <c r="BU10" s="437"/>
      <c r="BV10" s="435">
        <v>356</v>
      </c>
      <c r="BW10" s="436"/>
      <c r="BX10" s="436"/>
      <c r="BY10" s="436"/>
      <c r="BZ10" s="436"/>
      <c r="CA10" s="436"/>
      <c r="CB10" s="436"/>
      <c r="CC10" s="437"/>
      <c r="CD10" s="352" t="s">
        <v>505</v>
      </c>
      <c r="CE10" s="353"/>
      <c r="CF10" s="353"/>
      <c r="CG10" s="353"/>
      <c r="CH10" s="353"/>
      <c r="CI10" s="353"/>
      <c r="CJ10" s="353"/>
      <c r="CK10" s="353"/>
      <c r="CL10" s="353"/>
      <c r="CM10" s="353"/>
      <c r="CN10" s="353"/>
      <c r="CO10" s="353"/>
      <c r="CP10" s="353"/>
      <c r="CQ10" s="353"/>
      <c r="CR10" s="353"/>
      <c r="CS10" s="354"/>
      <c r="CT10" s="355"/>
      <c r="CU10" s="356"/>
      <c r="CV10" s="356"/>
      <c r="CW10" s="356"/>
      <c r="CX10" s="356"/>
      <c r="CY10" s="356"/>
      <c r="CZ10" s="356"/>
      <c r="DA10" s="357"/>
      <c r="DB10" s="355"/>
      <c r="DC10" s="356"/>
      <c r="DD10" s="356"/>
      <c r="DE10" s="356"/>
      <c r="DF10" s="356"/>
      <c r="DG10" s="356"/>
      <c r="DH10" s="356"/>
      <c r="DI10" s="357"/>
      <c r="DJ10" s="347"/>
      <c r="DK10" s="347"/>
      <c r="DL10" s="347"/>
      <c r="DM10" s="347"/>
      <c r="DN10" s="347"/>
      <c r="DO10" s="347"/>
    </row>
    <row r="11" spans="1:119" ht="18.75" customHeight="1" thickBot="1" x14ac:dyDescent="0.25">
      <c r="A11" s="348"/>
      <c r="B11" s="568"/>
      <c r="C11" s="569"/>
      <c r="D11" s="569"/>
      <c r="E11" s="569"/>
      <c r="F11" s="569"/>
      <c r="G11" s="569"/>
      <c r="H11" s="569"/>
      <c r="I11" s="569"/>
      <c r="J11" s="569"/>
      <c r="K11" s="489"/>
      <c r="L11" s="390" t="s">
        <v>506</v>
      </c>
      <c r="M11" s="391"/>
      <c r="N11" s="391"/>
      <c r="O11" s="391"/>
      <c r="P11" s="391"/>
      <c r="Q11" s="392"/>
      <c r="R11" s="565" t="s">
        <v>507</v>
      </c>
      <c r="S11" s="566"/>
      <c r="T11" s="566"/>
      <c r="U11" s="566"/>
      <c r="V11" s="567"/>
      <c r="W11" s="577"/>
      <c r="X11" s="388"/>
      <c r="Y11" s="388"/>
      <c r="Z11" s="388"/>
      <c r="AA11" s="388"/>
      <c r="AB11" s="388"/>
      <c r="AC11" s="388"/>
      <c r="AD11" s="388"/>
      <c r="AE11" s="388"/>
      <c r="AF11" s="388"/>
      <c r="AG11" s="388"/>
      <c r="AH11" s="388"/>
      <c r="AI11" s="388"/>
      <c r="AJ11" s="388"/>
      <c r="AK11" s="388"/>
      <c r="AL11" s="578"/>
      <c r="AM11" s="506" t="s">
        <v>508</v>
      </c>
      <c r="AN11" s="409"/>
      <c r="AO11" s="409"/>
      <c r="AP11" s="409"/>
      <c r="AQ11" s="409"/>
      <c r="AR11" s="409"/>
      <c r="AS11" s="409"/>
      <c r="AT11" s="410"/>
      <c r="AU11" s="486" t="s">
        <v>493</v>
      </c>
      <c r="AV11" s="487"/>
      <c r="AW11" s="487"/>
      <c r="AX11" s="487"/>
      <c r="AY11" s="415" t="s">
        <v>509</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510</v>
      </c>
      <c r="CE11" s="445"/>
      <c r="CF11" s="445"/>
      <c r="CG11" s="445"/>
      <c r="CH11" s="445"/>
      <c r="CI11" s="445"/>
      <c r="CJ11" s="445"/>
      <c r="CK11" s="445"/>
      <c r="CL11" s="445"/>
      <c r="CM11" s="445"/>
      <c r="CN11" s="445"/>
      <c r="CO11" s="445"/>
      <c r="CP11" s="445"/>
      <c r="CQ11" s="445"/>
      <c r="CR11" s="445"/>
      <c r="CS11" s="446"/>
      <c r="CT11" s="541" t="s">
        <v>186</v>
      </c>
      <c r="CU11" s="542"/>
      <c r="CV11" s="542"/>
      <c r="CW11" s="542"/>
      <c r="CX11" s="542"/>
      <c r="CY11" s="542"/>
      <c r="CZ11" s="542"/>
      <c r="DA11" s="543"/>
      <c r="DB11" s="541" t="s">
        <v>186</v>
      </c>
      <c r="DC11" s="542"/>
      <c r="DD11" s="542"/>
      <c r="DE11" s="542"/>
      <c r="DF11" s="542"/>
      <c r="DG11" s="542"/>
      <c r="DH11" s="542"/>
      <c r="DI11" s="543"/>
      <c r="DJ11" s="347"/>
      <c r="DK11" s="347"/>
      <c r="DL11" s="347"/>
      <c r="DM11" s="347"/>
      <c r="DN11" s="347"/>
      <c r="DO11" s="347"/>
    </row>
    <row r="12" spans="1:119" ht="18.75" customHeight="1" x14ac:dyDescent="0.2">
      <c r="A12" s="348"/>
      <c r="B12" s="544" t="s">
        <v>511</v>
      </c>
      <c r="C12" s="545"/>
      <c r="D12" s="545"/>
      <c r="E12" s="545"/>
      <c r="F12" s="545"/>
      <c r="G12" s="545"/>
      <c r="H12" s="545"/>
      <c r="I12" s="545"/>
      <c r="J12" s="545"/>
      <c r="K12" s="546"/>
      <c r="L12" s="553" t="s">
        <v>512</v>
      </c>
      <c r="M12" s="554"/>
      <c r="N12" s="554"/>
      <c r="O12" s="554"/>
      <c r="P12" s="554"/>
      <c r="Q12" s="555"/>
      <c r="R12" s="556">
        <v>71947</v>
      </c>
      <c r="S12" s="557"/>
      <c r="T12" s="557"/>
      <c r="U12" s="557"/>
      <c r="V12" s="558"/>
      <c r="W12" s="559" t="s">
        <v>20</v>
      </c>
      <c r="X12" s="487"/>
      <c r="Y12" s="487"/>
      <c r="Z12" s="487"/>
      <c r="AA12" s="487"/>
      <c r="AB12" s="560"/>
      <c r="AC12" s="561" t="s">
        <v>513</v>
      </c>
      <c r="AD12" s="562"/>
      <c r="AE12" s="562"/>
      <c r="AF12" s="562"/>
      <c r="AG12" s="563"/>
      <c r="AH12" s="561" t="s">
        <v>514</v>
      </c>
      <c r="AI12" s="562"/>
      <c r="AJ12" s="562"/>
      <c r="AK12" s="562"/>
      <c r="AL12" s="564"/>
      <c r="AM12" s="506" t="s">
        <v>515</v>
      </c>
      <c r="AN12" s="409"/>
      <c r="AO12" s="409"/>
      <c r="AP12" s="409"/>
      <c r="AQ12" s="409"/>
      <c r="AR12" s="409"/>
      <c r="AS12" s="409"/>
      <c r="AT12" s="410"/>
      <c r="AU12" s="486" t="s">
        <v>493</v>
      </c>
      <c r="AV12" s="487"/>
      <c r="AW12" s="487"/>
      <c r="AX12" s="487"/>
      <c r="AY12" s="415" t="s">
        <v>516</v>
      </c>
      <c r="AZ12" s="416"/>
      <c r="BA12" s="416"/>
      <c r="BB12" s="416"/>
      <c r="BC12" s="416"/>
      <c r="BD12" s="416"/>
      <c r="BE12" s="416"/>
      <c r="BF12" s="416"/>
      <c r="BG12" s="416"/>
      <c r="BH12" s="416"/>
      <c r="BI12" s="416"/>
      <c r="BJ12" s="416"/>
      <c r="BK12" s="416"/>
      <c r="BL12" s="416"/>
      <c r="BM12" s="417"/>
      <c r="BN12" s="435">
        <v>0</v>
      </c>
      <c r="BO12" s="436"/>
      <c r="BP12" s="436"/>
      <c r="BQ12" s="436"/>
      <c r="BR12" s="436"/>
      <c r="BS12" s="436"/>
      <c r="BT12" s="436"/>
      <c r="BU12" s="437"/>
      <c r="BV12" s="435">
        <v>0</v>
      </c>
      <c r="BW12" s="436"/>
      <c r="BX12" s="436"/>
      <c r="BY12" s="436"/>
      <c r="BZ12" s="436"/>
      <c r="CA12" s="436"/>
      <c r="CB12" s="436"/>
      <c r="CC12" s="437"/>
      <c r="CD12" s="444" t="s">
        <v>517</v>
      </c>
      <c r="CE12" s="445"/>
      <c r="CF12" s="445"/>
      <c r="CG12" s="445"/>
      <c r="CH12" s="445"/>
      <c r="CI12" s="445"/>
      <c r="CJ12" s="445"/>
      <c r="CK12" s="445"/>
      <c r="CL12" s="445"/>
      <c r="CM12" s="445"/>
      <c r="CN12" s="445"/>
      <c r="CO12" s="445"/>
      <c r="CP12" s="445"/>
      <c r="CQ12" s="445"/>
      <c r="CR12" s="445"/>
      <c r="CS12" s="446"/>
      <c r="CT12" s="541" t="s">
        <v>186</v>
      </c>
      <c r="CU12" s="542"/>
      <c r="CV12" s="542"/>
      <c r="CW12" s="542"/>
      <c r="CX12" s="542"/>
      <c r="CY12" s="542"/>
      <c r="CZ12" s="542"/>
      <c r="DA12" s="543"/>
      <c r="DB12" s="541" t="s">
        <v>186</v>
      </c>
      <c r="DC12" s="542"/>
      <c r="DD12" s="542"/>
      <c r="DE12" s="542"/>
      <c r="DF12" s="542"/>
      <c r="DG12" s="542"/>
      <c r="DH12" s="542"/>
      <c r="DI12" s="543"/>
      <c r="DJ12" s="347"/>
      <c r="DK12" s="347"/>
      <c r="DL12" s="347"/>
      <c r="DM12" s="347"/>
      <c r="DN12" s="347"/>
      <c r="DO12" s="347"/>
    </row>
    <row r="13" spans="1:119" ht="18.75" customHeight="1" x14ac:dyDescent="0.2">
      <c r="A13" s="348"/>
      <c r="B13" s="547"/>
      <c r="C13" s="548"/>
      <c r="D13" s="548"/>
      <c r="E13" s="548"/>
      <c r="F13" s="548"/>
      <c r="G13" s="548"/>
      <c r="H13" s="548"/>
      <c r="I13" s="548"/>
      <c r="J13" s="548"/>
      <c r="K13" s="549"/>
      <c r="L13" s="358"/>
      <c r="M13" s="529" t="s">
        <v>518</v>
      </c>
      <c r="N13" s="530"/>
      <c r="O13" s="530"/>
      <c r="P13" s="530"/>
      <c r="Q13" s="531"/>
      <c r="R13" s="532">
        <v>71655</v>
      </c>
      <c r="S13" s="533"/>
      <c r="T13" s="533"/>
      <c r="U13" s="533"/>
      <c r="V13" s="534"/>
      <c r="W13" s="517" t="s">
        <v>519</v>
      </c>
      <c r="X13" s="450"/>
      <c r="Y13" s="450"/>
      <c r="Z13" s="450"/>
      <c r="AA13" s="450"/>
      <c r="AB13" s="451"/>
      <c r="AC13" s="411">
        <v>4349</v>
      </c>
      <c r="AD13" s="412"/>
      <c r="AE13" s="412"/>
      <c r="AF13" s="412"/>
      <c r="AG13" s="413"/>
      <c r="AH13" s="411">
        <v>4807</v>
      </c>
      <c r="AI13" s="412"/>
      <c r="AJ13" s="412"/>
      <c r="AK13" s="412"/>
      <c r="AL13" s="414"/>
      <c r="AM13" s="506" t="s">
        <v>520</v>
      </c>
      <c r="AN13" s="409"/>
      <c r="AO13" s="409"/>
      <c r="AP13" s="409"/>
      <c r="AQ13" s="409"/>
      <c r="AR13" s="409"/>
      <c r="AS13" s="409"/>
      <c r="AT13" s="410"/>
      <c r="AU13" s="486" t="s">
        <v>493</v>
      </c>
      <c r="AV13" s="487"/>
      <c r="AW13" s="487"/>
      <c r="AX13" s="487"/>
      <c r="AY13" s="415" t="s">
        <v>521</v>
      </c>
      <c r="AZ13" s="416"/>
      <c r="BA13" s="416"/>
      <c r="BB13" s="416"/>
      <c r="BC13" s="416"/>
      <c r="BD13" s="416"/>
      <c r="BE13" s="416"/>
      <c r="BF13" s="416"/>
      <c r="BG13" s="416"/>
      <c r="BH13" s="416"/>
      <c r="BI13" s="416"/>
      <c r="BJ13" s="416"/>
      <c r="BK13" s="416"/>
      <c r="BL13" s="416"/>
      <c r="BM13" s="417"/>
      <c r="BN13" s="435">
        <v>448926</v>
      </c>
      <c r="BO13" s="436"/>
      <c r="BP13" s="436"/>
      <c r="BQ13" s="436"/>
      <c r="BR13" s="436"/>
      <c r="BS13" s="436"/>
      <c r="BT13" s="436"/>
      <c r="BU13" s="437"/>
      <c r="BV13" s="435">
        <v>18779</v>
      </c>
      <c r="BW13" s="436"/>
      <c r="BX13" s="436"/>
      <c r="BY13" s="436"/>
      <c r="BZ13" s="436"/>
      <c r="CA13" s="436"/>
      <c r="CB13" s="436"/>
      <c r="CC13" s="437"/>
      <c r="CD13" s="444" t="s">
        <v>522</v>
      </c>
      <c r="CE13" s="445"/>
      <c r="CF13" s="445"/>
      <c r="CG13" s="445"/>
      <c r="CH13" s="445"/>
      <c r="CI13" s="445"/>
      <c r="CJ13" s="445"/>
      <c r="CK13" s="445"/>
      <c r="CL13" s="445"/>
      <c r="CM13" s="445"/>
      <c r="CN13" s="445"/>
      <c r="CO13" s="445"/>
      <c r="CP13" s="445"/>
      <c r="CQ13" s="445"/>
      <c r="CR13" s="445"/>
      <c r="CS13" s="446"/>
      <c r="CT13" s="405">
        <v>8.8000000000000007</v>
      </c>
      <c r="CU13" s="406"/>
      <c r="CV13" s="406"/>
      <c r="CW13" s="406"/>
      <c r="CX13" s="406"/>
      <c r="CY13" s="406"/>
      <c r="CZ13" s="406"/>
      <c r="DA13" s="407"/>
      <c r="DB13" s="405">
        <v>8.6999999999999993</v>
      </c>
      <c r="DC13" s="406"/>
      <c r="DD13" s="406"/>
      <c r="DE13" s="406"/>
      <c r="DF13" s="406"/>
      <c r="DG13" s="406"/>
      <c r="DH13" s="406"/>
      <c r="DI13" s="407"/>
      <c r="DJ13" s="347"/>
      <c r="DK13" s="347"/>
      <c r="DL13" s="347"/>
      <c r="DM13" s="347"/>
      <c r="DN13" s="347"/>
      <c r="DO13" s="347"/>
    </row>
    <row r="14" spans="1:119" ht="18.75" customHeight="1" thickBot="1" x14ac:dyDescent="0.25">
      <c r="A14" s="348"/>
      <c r="B14" s="547"/>
      <c r="C14" s="548"/>
      <c r="D14" s="548"/>
      <c r="E14" s="548"/>
      <c r="F14" s="548"/>
      <c r="G14" s="548"/>
      <c r="H14" s="548"/>
      <c r="I14" s="548"/>
      <c r="J14" s="548"/>
      <c r="K14" s="549"/>
      <c r="L14" s="522" t="s">
        <v>523</v>
      </c>
      <c r="M14" s="539"/>
      <c r="N14" s="539"/>
      <c r="O14" s="539"/>
      <c r="P14" s="539"/>
      <c r="Q14" s="540"/>
      <c r="R14" s="532">
        <v>73072</v>
      </c>
      <c r="S14" s="533"/>
      <c r="T14" s="533"/>
      <c r="U14" s="533"/>
      <c r="V14" s="534"/>
      <c r="W14" s="535"/>
      <c r="X14" s="453"/>
      <c r="Y14" s="453"/>
      <c r="Z14" s="453"/>
      <c r="AA14" s="453"/>
      <c r="AB14" s="454"/>
      <c r="AC14" s="525">
        <v>12.5</v>
      </c>
      <c r="AD14" s="526"/>
      <c r="AE14" s="526"/>
      <c r="AF14" s="526"/>
      <c r="AG14" s="527"/>
      <c r="AH14" s="525">
        <v>13.3</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524</v>
      </c>
      <c r="CE14" s="442"/>
      <c r="CF14" s="442"/>
      <c r="CG14" s="442"/>
      <c r="CH14" s="442"/>
      <c r="CI14" s="442"/>
      <c r="CJ14" s="442"/>
      <c r="CK14" s="442"/>
      <c r="CL14" s="442"/>
      <c r="CM14" s="442"/>
      <c r="CN14" s="442"/>
      <c r="CO14" s="442"/>
      <c r="CP14" s="442"/>
      <c r="CQ14" s="442"/>
      <c r="CR14" s="442"/>
      <c r="CS14" s="443"/>
      <c r="CT14" s="536" t="s">
        <v>186</v>
      </c>
      <c r="CU14" s="537"/>
      <c r="CV14" s="537"/>
      <c r="CW14" s="537"/>
      <c r="CX14" s="537"/>
      <c r="CY14" s="537"/>
      <c r="CZ14" s="537"/>
      <c r="DA14" s="538"/>
      <c r="DB14" s="536" t="s">
        <v>186</v>
      </c>
      <c r="DC14" s="537"/>
      <c r="DD14" s="537"/>
      <c r="DE14" s="537"/>
      <c r="DF14" s="537"/>
      <c r="DG14" s="537"/>
      <c r="DH14" s="537"/>
      <c r="DI14" s="538"/>
      <c r="DJ14" s="347"/>
      <c r="DK14" s="347"/>
      <c r="DL14" s="347"/>
      <c r="DM14" s="347"/>
      <c r="DN14" s="347"/>
      <c r="DO14" s="347"/>
    </row>
    <row r="15" spans="1:119" ht="18.75" customHeight="1" x14ac:dyDescent="0.2">
      <c r="A15" s="348"/>
      <c r="B15" s="547"/>
      <c r="C15" s="548"/>
      <c r="D15" s="548"/>
      <c r="E15" s="548"/>
      <c r="F15" s="548"/>
      <c r="G15" s="548"/>
      <c r="H15" s="548"/>
      <c r="I15" s="548"/>
      <c r="J15" s="548"/>
      <c r="K15" s="549"/>
      <c r="L15" s="358"/>
      <c r="M15" s="529" t="s">
        <v>518</v>
      </c>
      <c r="N15" s="530"/>
      <c r="O15" s="530"/>
      <c r="P15" s="530"/>
      <c r="Q15" s="531"/>
      <c r="R15" s="532">
        <v>72801</v>
      </c>
      <c r="S15" s="533"/>
      <c r="T15" s="533"/>
      <c r="U15" s="533"/>
      <c r="V15" s="534"/>
      <c r="W15" s="517" t="s">
        <v>525</v>
      </c>
      <c r="X15" s="450"/>
      <c r="Y15" s="450"/>
      <c r="Z15" s="450"/>
      <c r="AA15" s="450"/>
      <c r="AB15" s="451"/>
      <c r="AC15" s="411">
        <v>6631</v>
      </c>
      <c r="AD15" s="412"/>
      <c r="AE15" s="412"/>
      <c r="AF15" s="412"/>
      <c r="AG15" s="413"/>
      <c r="AH15" s="411">
        <v>6917</v>
      </c>
      <c r="AI15" s="412"/>
      <c r="AJ15" s="412"/>
      <c r="AK15" s="412"/>
      <c r="AL15" s="414"/>
      <c r="AM15" s="506"/>
      <c r="AN15" s="409"/>
      <c r="AO15" s="409"/>
      <c r="AP15" s="409"/>
      <c r="AQ15" s="409"/>
      <c r="AR15" s="409"/>
      <c r="AS15" s="409"/>
      <c r="AT15" s="410"/>
      <c r="AU15" s="486"/>
      <c r="AV15" s="487"/>
      <c r="AW15" s="487"/>
      <c r="AX15" s="487"/>
      <c r="AY15" s="427" t="s">
        <v>526</v>
      </c>
      <c r="AZ15" s="428"/>
      <c r="BA15" s="428"/>
      <c r="BB15" s="428"/>
      <c r="BC15" s="428"/>
      <c r="BD15" s="428"/>
      <c r="BE15" s="428"/>
      <c r="BF15" s="428"/>
      <c r="BG15" s="428"/>
      <c r="BH15" s="428"/>
      <c r="BI15" s="428"/>
      <c r="BJ15" s="428"/>
      <c r="BK15" s="428"/>
      <c r="BL15" s="428"/>
      <c r="BM15" s="429"/>
      <c r="BN15" s="430">
        <v>8304703</v>
      </c>
      <c r="BO15" s="431"/>
      <c r="BP15" s="431"/>
      <c r="BQ15" s="431"/>
      <c r="BR15" s="431"/>
      <c r="BS15" s="431"/>
      <c r="BT15" s="431"/>
      <c r="BU15" s="432"/>
      <c r="BV15" s="430">
        <v>7685643</v>
      </c>
      <c r="BW15" s="431"/>
      <c r="BX15" s="431"/>
      <c r="BY15" s="431"/>
      <c r="BZ15" s="431"/>
      <c r="CA15" s="431"/>
      <c r="CB15" s="431"/>
      <c r="CC15" s="432"/>
      <c r="CD15" s="519" t="s">
        <v>527</v>
      </c>
      <c r="CE15" s="520"/>
      <c r="CF15" s="520"/>
      <c r="CG15" s="520"/>
      <c r="CH15" s="520"/>
      <c r="CI15" s="520"/>
      <c r="CJ15" s="520"/>
      <c r="CK15" s="520"/>
      <c r="CL15" s="520"/>
      <c r="CM15" s="520"/>
      <c r="CN15" s="520"/>
      <c r="CO15" s="520"/>
      <c r="CP15" s="520"/>
      <c r="CQ15" s="520"/>
      <c r="CR15" s="520"/>
      <c r="CS15" s="521"/>
      <c r="CT15" s="359"/>
      <c r="CU15" s="360"/>
      <c r="CV15" s="360"/>
      <c r="CW15" s="360"/>
      <c r="CX15" s="360"/>
      <c r="CY15" s="360"/>
      <c r="CZ15" s="360"/>
      <c r="DA15" s="361"/>
      <c r="DB15" s="359"/>
      <c r="DC15" s="360"/>
      <c r="DD15" s="360"/>
      <c r="DE15" s="360"/>
      <c r="DF15" s="360"/>
      <c r="DG15" s="360"/>
      <c r="DH15" s="360"/>
      <c r="DI15" s="361"/>
      <c r="DJ15" s="347"/>
      <c r="DK15" s="347"/>
      <c r="DL15" s="347"/>
      <c r="DM15" s="347"/>
      <c r="DN15" s="347"/>
      <c r="DO15" s="347"/>
    </row>
    <row r="16" spans="1:119" ht="18.75" customHeight="1" x14ac:dyDescent="0.2">
      <c r="A16" s="348"/>
      <c r="B16" s="547"/>
      <c r="C16" s="548"/>
      <c r="D16" s="548"/>
      <c r="E16" s="548"/>
      <c r="F16" s="548"/>
      <c r="G16" s="548"/>
      <c r="H16" s="548"/>
      <c r="I16" s="548"/>
      <c r="J16" s="548"/>
      <c r="K16" s="549"/>
      <c r="L16" s="522" t="s">
        <v>528</v>
      </c>
      <c r="M16" s="523"/>
      <c r="N16" s="523"/>
      <c r="O16" s="523"/>
      <c r="P16" s="523"/>
      <c r="Q16" s="524"/>
      <c r="R16" s="514" t="s">
        <v>529</v>
      </c>
      <c r="S16" s="515"/>
      <c r="T16" s="515"/>
      <c r="U16" s="515"/>
      <c r="V16" s="516"/>
      <c r="W16" s="535"/>
      <c r="X16" s="453"/>
      <c r="Y16" s="453"/>
      <c r="Z16" s="453"/>
      <c r="AA16" s="453"/>
      <c r="AB16" s="454"/>
      <c r="AC16" s="525">
        <v>19</v>
      </c>
      <c r="AD16" s="526"/>
      <c r="AE16" s="526"/>
      <c r="AF16" s="526"/>
      <c r="AG16" s="527"/>
      <c r="AH16" s="525">
        <v>19.100000000000001</v>
      </c>
      <c r="AI16" s="526"/>
      <c r="AJ16" s="526"/>
      <c r="AK16" s="526"/>
      <c r="AL16" s="528"/>
      <c r="AM16" s="506"/>
      <c r="AN16" s="409"/>
      <c r="AO16" s="409"/>
      <c r="AP16" s="409"/>
      <c r="AQ16" s="409"/>
      <c r="AR16" s="409"/>
      <c r="AS16" s="409"/>
      <c r="AT16" s="410"/>
      <c r="AU16" s="486"/>
      <c r="AV16" s="487"/>
      <c r="AW16" s="487"/>
      <c r="AX16" s="487"/>
      <c r="AY16" s="415" t="s">
        <v>530</v>
      </c>
      <c r="AZ16" s="416"/>
      <c r="BA16" s="416"/>
      <c r="BB16" s="416"/>
      <c r="BC16" s="416"/>
      <c r="BD16" s="416"/>
      <c r="BE16" s="416"/>
      <c r="BF16" s="416"/>
      <c r="BG16" s="416"/>
      <c r="BH16" s="416"/>
      <c r="BI16" s="416"/>
      <c r="BJ16" s="416"/>
      <c r="BK16" s="416"/>
      <c r="BL16" s="416"/>
      <c r="BM16" s="417"/>
      <c r="BN16" s="435">
        <v>21028647</v>
      </c>
      <c r="BO16" s="436"/>
      <c r="BP16" s="436"/>
      <c r="BQ16" s="436"/>
      <c r="BR16" s="436"/>
      <c r="BS16" s="436"/>
      <c r="BT16" s="436"/>
      <c r="BU16" s="437"/>
      <c r="BV16" s="435">
        <v>20361182</v>
      </c>
      <c r="BW16" s="436"/>
      <c r="BX16" s="436"/>
      <c r="BY16" s="436"/>
      <c r="BZ16" s="436"/>
      <c r="CA16" s="436"/>
      <c r="CB16" s="436"/>
      <c r="CC16" s="437"/>
      <c r="CD16" s="362"/>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347"/>
      <c r="DK16" s="347"/>
      <c r="DL16" s="347"/>
      <c r="DM16" s="347"/>
      <c r="DN16" s="347"/>
      <c r="DO16" s="347"/>
    </row>
    <row r="17" spans="1:119" ht="18.75" customHeight="1" thickBot="1" x14ac:dyDescent="0.25">
      <c r="A17" s="348"/>
      <c r="B17" s="550"/>
      <c r="C17" s="551"/>
      <c r="D17" s="551"/>
      <c r="E17" s="551"/>
      <c r="F17" s="551"/>
      <c r="G17" s="551"/>
      <c r="H17" s="551"/>
      <c r="I17" s="551"/>
      <c r="J17" s="551"/>
      <c r="K17" s="552"/>
      <c r="L17" s="363"/>
      <c r="M17" s="511" t="s">
        <v>531</v>
      </c>
      <c r="N17" s="512"/>
      <c r="O17" s="512"/>
      <c r="P17" s="512"/>
      <c r="Q17" s="513"/>
      <c r="R17" s="514" t="s">
        <v>532</v>
      </c>
      <c r="S17" s="515"/>
      <c r="T17" s="515"/>
      <c r="U17" s="515"/>
      <c r="V17" s="516"/>
      <c r="W17" s="517" t="s">
        <v>533</v>
      </c>
      <c r="X17" s="450"/>
      <c r="Y17" s="450"/>
      <c r="Z17" s="450"/>
      <c r="AA17" s="450"/>
      <c r="AB17" s="451"/>
      <c r="AC17" s="411">
        <v>23867</v>
      </c>
      <c r="AD17" s="412"/>
      <c r="AE17" s="412"/>
      <c r="AF17" s="412"/>
      <c r="AG17" s="413"/>
      <c r="AH17" s="411">
        <v>24408</v>
      </c>
      <c r="AI17" s="412"/>
      <c r="AJ17" s="412"/>
      <c r="AK17" s="412"/>
      <c r="AL17" s="414"/>
      <c r="AM17" s="506"/>
      <c r="AN17" s="409"/>
      <c r="AO17" s="409"/>
      <c r="AP17" s="409"/>
      <c r="AQ17" s="409"/>
      <c r="AR17" s="409"/>
      <c r="AS17" s="409"/>
      <c r="AT17" s="410"/>
      <c r="AU17" s="486"/>
      <c r="AV17" s="487"/>
      <c r="AW17" s="487"/>
      <c r="AX17" s="487"/>
      <c r="AY17" s="415" t="s">
        <v>534</v>
      </c>
      <c r="AZ17" s="416"/>
      <c r="BA17" s="416"/>
      <c r="BB17" s="416"/>
      <c r="BC17" s="416"/>
      <c r="BD17" s="416"/>
      <c r="BE17" s="416"/>
      <c r="BF17" s="416"/>
      <c r="BG17" s="416"/>
      <c r="BH17" s="416"/>
      <c r="BI17" s="416"/>
      <c r="BJ17" s="416"/>
      <c r="BK17" s="416"/>
      <c r="BL17" s="416"/>
      <c r="BM17" s="417"/>
      <c r="BN17" s="435">
        <v>10417701</v>
      </c>
      <c r="BO17" s="436"/>
      <c r="BP17" s="436"/>
      <c r="BQ17" s="436"/>
      <c r="BR17" s="436"/>
      <c r="BS17" s="436"/>
      <c r="BT17" s="436"/>
      <c r="BU17" s="437"/>
      <c r="BV17" s="435">
        <v>9729307</v>
      </c>
      <c r="BW17" s="436"/>
      <c r="BX17" s="436"/>
      <c r="BY17" s="436"/>
      <c r="BZ17" s="436"/>
      <c r="CA17" s="436"/>
      <c r="CB17" s="436"/>
      <c r="CC17" s="437"/>
      <c r="CD17" s="362"/>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347"/>
      <c r="DK17" s="347"/>
      <c r="DL17" s="347"/>
      <c r="DM17" s="347"/>
      <c r="DN17" s="347"/>
      <c r="DO17" s="347"/>
    </row>
    <row r="18" spans="1:119" ht="18.75" customHeight="1" thickBot="1" x14ac:dyDescent="0.25">
      <c r="A18" s="348"/>
      <c r="B18" s="488" t="s">
        <v>535</v>
      </c>
      <c r="C18" s="489"/>
      <c r="D18" s="489"/>
      <c r="E18" s="490"/>
      <c r="F18" s="490"/>
      <c r="G18" s="490"/>
      <c r="H18" s="490"/>
      <c r="I18" s="490"/>
      <c r="J18" s="490"/>
      <c r="K18" s="490"/>
      <c r="L18" s="507">
        <v>1026.9100000000001</v>
      </c>
      <c r="M18" s="507"/>
      <c r="N18" s="507"/>
      <c r="O18" s="507"/>
      <c r="P18" s="507"/>
      <c r="Q18" s="507"/>
      <c r="R18" s="508"/>
      <c r="S18" s="508"/>
      <c r="T18" s="508"/>
      <c r="U18" s="508"/>
      <c r="V18" s="509"/>
      <c r="W18" s="502"/>
      <c r="X18" s="503"/>
      <c r="Y18" s="503"/>
      <c r="Z18" s="503"/>
      <c r="AA18" s="503"/>
      <c r="AB18" s="518"/>
      <c r="AC18" s="399">
        <v>68.5</v>
      </c>
      <c r="AD18" s="400"/>
      <c r="AE18" s="400"/>
      <c r="AF18" s="400"/>
      <c r="AG18" s="510"/>
      <c r="AH18" s="399">
        <v>67.599999999999994</v>
      </c>
      <c r="AI18" s="400"/>
      <c r="AJ18" s="400"/>
      <c r="AK18" s="400"/>
      <c r="AL18" s="401"/>
      <c r="AM18" s="506"/>
      <c r="AN18" s="409"/>
      <c r="AO18" s="409"/>
      <c r="AP18" s="409"/>
      <c r="AQ18" s="409"/>
      <c r="AR18" s="409"/>
      <c r="AS18" s="409"/>
      <c r="AT18" s="410"/>
      <c r="AU18" s="486"/>
      <c r="AV18" s="487"/>
      <c r="AW18" s="487"/>
      <c r="AX18" s="487"/>
      <c r="AY18" s="415" t="s">
        <v>536</v>
      </c>
      <c r="AZ18" s="416"/>
      <c r="BA18" s="416"/>
      <c r="BB18" s="416"/>
      <c r="BC18" s="416"/>
      <c r="BD18" s="416"/>
      <c r="BE18" s="416"/>
      <c r="BF18" s="416"/>
      <c r="BG18" s="416"/>
      <c r="BH18" s="416"/>
      <c r="BI18" s="416"/>
      <c r="BJ18" s="416"/>
      <c r="BK18" s="416"/>
      <c r="BL18" s="416"/>
      <c r="BM18" s="417"/>
      <c r="BN18" s="435">
        <v>23543656</v>
      </c>
      <c r="BO18" s="436"/>
      <c r="BP18" s="436"/>
      <c r="BQ18" s="436"/>
      <c r="BR18" s="436"/>
      <c r="BS18" s="436"/>
      <c r="BT18" s="436"/>
      <c r="BU18" s="437"/>
      <c r="BV18" s="435">
        <v>23326526</v>
      </c>
      <c r="BW18" s="436"/>
      <c r="BX18" s="436"/>
      <c r="BY18" s="436"/>
      <c r="BZ18" s="436"/>
      <c r="CA18" s="436"/>
      <c r="CB18" s="436"/>
      <c r="CC18" s="437"/>
      <c r="CD18" s="362"/>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347"/>
      <c r="DK18" s="347"/>
      <c r="DL18" s="347"/>
      <c r="DM18" s="347"/>
      <c r="DN18" s="347"/>
      <c r="DO18" s="347"/>
    </row>
    <row r="19" spans="1:119" ht="18.75" customHeight="1" thickBot="1" x14ac:dyDescent="0.25">
      <c r="A19" s="348"/>
      <c r="B19" s="488" t="s">
        <v>537</v>
      </c>
      <c r="C19" s="489"/>
      <c r="D19" s="489"/>
      <c r="E19" s="490"/>
      <c r="F19" s="490"/>
      <c r="G19" s="490"/>
      <c r="H19" s="490"/>
      <c r="I19" s="490"/>
      <c r="J19" s="490"/>
      <c r="K19" s="490"/>
      <c r="L19" s="491">
        <v>68</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538</v>
      </c>
      <c r="AZ19" s="416"/>
      <c r="BA19" s="416"/>
      <c r="BB19" s="416"/>
      <c r="BC19" s="416"/>
      <c r="BD19" s="416"/>
      <c r="BE19" s="416"/>
      <c r="BF19" s="416"/>
      <c r="BG19" s="416"/>
      <c r="BH19" s="416"/>
      <c r="BI19" s="416"/>
      <c r="BJ19" s="416"/>
      <c r="BK19" s="416"/>
      <c r="BL19" s="416"/>
      <c r="BM19" s="417"/>
      <c r="BN19" s="435">
        <v>29656089</v>
      </c>
      <c r="BO19" s="436"/>
      <c r="BP19" s="436"/>
      <c r="BQ19" s="436"/>
      <c r="BR19" s="436"/>
      <c r="BS19" s="436"/>
      <c r="BT19" s="436"/>
      <c r="BU19" s="437"/>
      <c r="BV19" s="435">
        <v>28032557</v>
      </c>
      <c r="BW19" s="436"/>
      <c r="BX19" s="436"/>
      <c r="BY19" s="436"/>
      <c r="BZ19" s="436"/>
      <c r="CA19" s="436"/>
      <c r="CB19" s="436"/>
      <c r="CC19" s="437"/>
      <c r="CD19" s="362"/>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347"/>
      <c r="DK19" s="347"/>
      <c r="DL19" s="347"/>
      <c r="DM19" s="347"/>
      <c r="DN19" s="347"/>
      <c r="DO19" s="347"/>
    </row>
    <row r="20" spans="1:119" ht="18.75" customHeight="1" thickBot="1" x14ac:dyDescent="0.25">
      <c r="A20" s="348"/>
      <c r="B20" s="488" t="s">
        <v>539</v>
      </c>
      <c r="C20" s="489"/>
      <c r="D20" s="489"/>
      <c r="E20" s="490"/>
      <c r="F20" s="490"/>
      <c r="G20" s="490"/>
      <c r="H20" s="490"/>
      <c r="I20" s="490"/>
      <c r="J20" s="490"/>
      <c r="K20" s="490"/>
      <c r="L20" s="491">
        <v>31215</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362"/>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347"/>
      <c r="DK20" s="347"/>
      <c r="DL20" s="347"/>
      <c r="DM20" s="347"/>
      <c r="DN20" s="347"/>
      <c r="DO20" s="347"/>
    </row>
    <row r="21" spans="1:119" ht="18.75" customHeight="1" x14ac:dyDescent="0.2">
      <c r="A21" s="348"/>
      <c r="B21" s="466" t="s">
        <v>540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362"/>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347"/>
      <c r="DK21" s="347"/>
      <c r="DL21" s="347"/>
      <c r="DM21" s="347"/>
      <c r="DN21" s="347"/>
      <c r="DO21" s="347"/>
    </row>
    <row r="22" spans="1:119" ht="18.75" customHeight="1" thickBot="1" x14ac:dyDescent="0.25">
      <c r="A22" s="348"/>
      <c r="B22" s="469" t="s">
        <v>541</v>
      </c>
      <c r="C22" s="470"/>
      <c r="D22" s="471"/>
      <c r="E22" s="478" t="s">
        <v>20</v>
      </c>
      <c r="F22" s="450"/>
      <c r="G22" s="450"/>
      <c r="H22" s="450"/>
      <c r="I22" s="450"/>
      <c r="J22" s="450"/>
      <c r="K22" s="451"/>
      <c r="L22" s="478" t="s">
        <v>542</v>
      </c>
      <c r="M22" s="450"/>
      <c r="N22" s="450"/>
      <c r="O22" s="450"/>
      <c r="P22" s="451"/>
      <c r="Q22" s="460" t="s">
        <v>543</v>
      </c>
      <c r="R22" s="461"/>
      <c r="S22" s="461"/>
      <c r="T22" s="461"/>
      <c r="U22" s="461"/>
      <c r="V22" s="479"/>
      <c r="W22" s="481" t="s">
        <v>544</v>
      </c>
      <c r="X22" s="470"/>
      <c r="Y22" s="471"/>
      <c r="Z22" s="478" t="s">
        <v>20</v>
      </c>
      <c r="AA22" s="450"/>
      <c r="AB22" s="450"/>
      <c r="AC22" s="450"/>
      <c r="AD22" s="450"/>
      <c r="AE22" s="450"/>
      <c r="AF22" s="450"/>
      <c r="AG22" s="451"/>
      <c r="AH22" s="449" t="s">
        <v>545</v>
      </c>
      <c r="AI22" s="450"/>
      <c r="AJ22" s="450"/>
      <c r="AK22" s="450"/>
      <c r="AL22" s="451"/>
      <c r="AM22" s="449" t="s">
        <v>546</v>
      </c>
      <c r="AN22" s="455"/>
      <c r="AO22" s="455"/>
      <c r="AP22" s="455"/>
      <c r="AQ22" s="455"/>
      <c r="AR22" s="456"/>
      <c r="AS22" s="460" t="s">
        <v>543</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362"/>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347"/>
      <c r="DK22" s="347"/>
      <c r="DL22" s="347"/>
      <c r="DM22" s="347"/>
      <c r="DN22" s="347"/>
      <c r="DO22" s="347"/>
    </row>
    <row r="23" spans="1:119" ht="18.75" customHeight="1" x14ac:dyDescent="0.2">
      <c r="A23" s="348"/>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547</v>
      </c>
      <c r="AZ23" s="428"/>
      <c r="BA23" s="428"/>
      <c r="BB23" s="428"/>
      <c r="BC23" s="428"/>
      <c r="BD23" s="428"/>
      <c r="BE23" s="428"/>
      <c r="BF23" s="428"/>
      <c r="BG23" s="428"/>
      <c r="BH23" s="428"/>
      <c r="BI23" s="428"/>
      <c r="BJ23" s="428"/>
      <c r="BK23" s="428"/>
      <c r="BL23" s="428"/>
      <c r="BM23" s="429"/>
      <c r="BN23" s="435">
        <v>50149645</v>
      </c>
      <c r="BO23" s="436"/>
      <c r="BP23" s="436"/>
      <c r="BQ23" s="436"/>
      <c r="BR23" s="436"/>
      <c r="BS23" s="436"/>
      <c r="BT23" s="436"/>
      <c r="BU23" s="437"/>
      <c r="BV23" s="435">
        <v>48462468</v>
      </c>
      <c r="BW23" s="436"/>
      <c r="BX23" s="436"/>
      <c r="BY23" s="436"/>
      <c r="BZ23" s="436"/>
      <c r="CA23" s="436"/>
      <c r="CB23" s="436"/>
      <c r="CC23" s="437"/>
      <c r="CD23" s="362"/>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347"/>
      <c r="DK23" s="347"/>
      <c r="DL23" s="347"/>
      <c r="DM23" s="347"/>
      <c r="DN23" s="347"/>
      <c r="DO23" s="347"/>
    </row>
    <row r="24" spans="1:119" ht="18.75" customHeight="1" thickBot="1" x14ac:dyDescent="0.25">
      <c r="A24" s="348"/>
      <c r="B24" s="472"/>
      <c r="C24" s="473"/>
      <c r="D24" s="474"/>
      <c r="E24" s="408" t="s">
        <v>548</v>
      </c>
      <c r="F24" s="409"/>
      <c r="G24" s="409"/>
      <c r="H24" s="409"/>
      <c r="I24" s="409"/>
      <c r="J24" s="409"/>
      <c r="K24" s="410"/>
      <c r="L24" s="411">
        <v>1</v>
      </c>
      <c r="M24" s="412"/>
      <c r="N24" s="412"/>
      <c r="O24" s="412"/>
      <c r="P24" s="413"/>
      <c r="Q24" s="411">
        <v>8800</v>
      </c>
      <c r="R24" s="412"/>
      <c r="S24" s="412"/>
      <c r="T24" s="412"/>
      <c r="U24" s="412"/>
      <c r="V24" s="413"/>
      <c r="W24" s="482"/>
      <c r="X24" s="473"/>
      <c r="Y24" s="474"/>
      <c r="Z24" s="408" t="s">
        <v>549</v>
      </c>
      <c r="AA24" s="409"/>
      <c r="AB24" s="409"/>
      <c r="AC24" s="409"/>
      <c r="AD24" s="409"/>
      <c r="AE24" s="409"/>
      <c r="AF24" s="409"/>
      <c r="AG24" s="410"/>
      <c r="AH24" s="411">
        <v>799</v>
      </c>
      <c r="AI24" s="412"/>
      <c r="AJ24" s="412"/>
      <c r="AK24" s="412"/>
      <c r="AL24" s="413"/>
      <c r="AM24" s="411">
        <v>2495277</v>
      </c>
      <c r="AN24" s="412"/>
      <c r="AO24" s="412"/>
      <c r="AP24" s="412"/>
      <c r="AQ24" s="412"/>
      <c r="AR24" s="413"/>
      <c r="AS24" s="411">
        <v>3123</v>
      </c>
      <c r="AT24" s="412"/>
      <c r="AU24" s="412"/>
      <c r="AV24" s="412"/>
      <c r="AW24" s="412"/>
      <c r="AX24" s="414"/>
      <c r="AY24" s="402" t="s">
        <v>550</v>
      </c>
      <c r="AZ24" s="403"/>
      <c r="BA24" s="403"/>
      <c r="BB24" s="403"/>
      <c r="BC24" s="403"/>
      <c r="BD24" s="403"/>
      <c r="BE24" s="403"/>
      <c r="BF24" s="403"/>
      <c r="BG24" s="403"/>
      <c r="BH24" s="403"/>
      <c r="BI24" s="403"/>
      <c r="BJ24" s="403"/>
      <c r="BK24" s="403"/>
      <c r="BL24" s="403"/>
      <c r="BM24" s="404"/>
      <c r="BN24" s="435">
        <v>35848632</v>
      </c>
      <c r="BO24" s="436"/>
      <c r="BP24" s="436"/>
      <c r="BQ24" s="436"/>
      <c r="BR24" s="436"/>
      <c r="BS24" s="436"/>
      <c r="BT24" s="436"/>
      <c r="BU24" s="437"/>
      <c r="BV24" s="435">
        <v>34721698</v>
      </c>
      <c r="BW24" s="436"/>
      <c r="BX24" s="436"/>
      <c r="BY24" s="436"/>
      <c r="BZ24" s="436"/>
      <c r="CA24" s="436"/>
      <c r="CB24" s="436"/>
      <c r="CC24" s="437"/>
      <c r="CD24" s="362"/>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347"/>
      <c r="DK24" s="347"/>
      <c r="DL24" s="347"/>
      <c r="DM24" s="347"/>
      <c r="DN24" s="347"/>
      <c r="DO24" s="347"/>
    </row>
    <row r="25" spans="1:119" s="347" customFormat="1" ht="18.75" customHeight="1" x14ac:dyDescent="0.2">
      <c r="A25" s="348"/>
      <c r="B25" s="472"/>
      <c r="C25" s="473"/>
      <c r="D25" s="474"/>
      <c r="E25" s="408" t="s">
        <v>551</v>
      </c>
      <c r="F25" s="409"/>
      <c r="G25" s="409"/>
      <c r="H25" s="409"/>
      <c r="I25" s="409"/>
      <c r="J25" s="409"/>
      <c r="K25" s="410"/>
      <c r="L25" s="411">
        <v>2</v>
      </c>
      <c r="M25" s="412"/>
      <c r="N25" s="412"/>
      <c r="O25" s="412"/>
      <c r="P25" s="413"/>
      <c r="Q25" s="411">
        <v>7320</v>
      </c>
      <c r="R25" s="412"/>
      <c r="S25" s="412"/>
      <c r="T25" s="412"/>
      <c r="U25" s="412"/>
      <c r="V25" s="413"/>
      <c r="W25" s="482"/>
      <c r="X25" s="473"/>
      <c r="Y25" s="474"/>
      <c r="Z25" s="408" t="s">
        <v>552</v>
      </c>
      <c r="AA25" s="409"/>
      <c r="AB25" s="409"/>
      <c r="AC25" s="409"/>
      <c r="AD25" s="409"/>
      <c r="AE25" s="409"/>
      <c r="AF25" s="409"/>
      <c r="AG25" s="410"/>
      <c r="AH25" s="411">
        <v>158</v>
      </c>
      <c r="AI25" s="412"/>
      <c r="AJ25" s="412"/>
      <c r="AK25" s="412"/>
      <c r="AL25" s="413"/>
      <c r="AM25" s="411">
        <v>491538</v>
      </c>
      <c r="AN25" s="412"/>
      <c r="AO25" s="412"/>
      <c r="AP25" s="412"/>
      <c r="AQ25" s="412"/>
      <c r="AR25" s="413"/>
      <c r="AS25" s="411">
        <v>3111</v>
      </c>
      <c r="AT25" s="412"/>
      <c r="AU25" s="412"/>
      <c r="AV25" s="412"/>
      <c r="AW25" s="412"/>
      <c r="AX25" s="414"/>
      <c r="AY25" s="427" t="s">
        <v>553</v>
      </c>
      <c r="AZ25" s="428"/>
      <c r="BA25" s="428"/>
      <c r="BB25" s="428"/>
      <c r="BC25" s="428"/>
      <c r="BD25" s="428"/>
      <c r="BE25" s="428"/>
      <c r="BF25" s="428"/>
      <c r="BG25" s="428"/>
      <c r="BH25" s="428"/>
      <c r="BI25" s="428"/>
      <c r="BJ25" s="428"/>
      <c r="BK25" s="428"/>
      <c r="BL25" s="428"/>
      <c r="BM25" s="429"/>
      <c r="BN25" s="430">
        <v>14572098</v>
      </c>
      <c r="BO25" s="431"/>
      <c r="BP25" s="431"/>
      <c r="BQ25" s="431"/>
      <c r="BR25" s="431"/>
      <c r="BS25" s="431"/>
      <c r="BT25" s="431"/>
      <c r="BU25" s="432"/>
      <c r="BV25" s="430">
        <v>6959762</v>
      </c>
      <c r="BW25" s="431"/>
      <c r="BX25" s="431"/>
      <c r="BY25" s="431"/>
      <c r="BZ25" s="431"/>
      <c r="CA25" s="431"/>
      <c r="CB25" s="431"/>
      <c r="CC25" s="432"/>
      <c r="CD25" s="362"/>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347" customFormat="1" ht="18.75" customHeight="1" x14ac:dyDescent="0.2">
      <c r="A26" s="348"/>
      <c r="B26" s="472"/>
      <c r="C26" s="473"/>
      <c r="D26" s="474"/>
      <c r="E26" s="408" t="s">
        <v>554</v>
      </c>
      <c r="F26" s="409"/>
      <c r="G26" s="409"/>
      <c r="H26" s="409"/>
      <c r="I26" s="409"/>
      <c r="J26" s="409"/>
      <c r="K26" s="410"/>
      <c r="L26" s="411">
        <v>1</v>
      </c>
      <c r="M26" s="412"/>
      <c r="N26" s="412"/>
      <c r="O26" s="412"/>
      <c r="P26" s="413"/>
      <c r="Q26" s="411">
        <v>6600</v>
      </c>
      <c r="R26" s="412"/>
      <c r="S26" s="412"/>
      <c r="T26" s="412"/>
      <c r="U26" s="412"/>
      <c r="V26" s="413"/>
      <c r="W26" s="482"/>
      <c r="X26" s="473"/>
      <c r="Y26" s="474"/>
      <c r="Z26" s="408" t="s">
        <v>555</v>
      </c>
      <c r="AA26" s="447"/>
      <c r="AB26" s="447"/>
      <c r="AC26" s="447"/>
      <c r="AD26" s="447"/>
      <c r="AE26" s="447"/>
      <c r="AF26" s="447"/>
      <c r="AG26" s="448"/>
      <c r="AH26" s="411">
        <v>11</v>
      </c>
      <c r="AI26" s="412"/>
      <c r="AJ26" s="412"/>
      <c r="AK26" s="412"/>
      <c r="AL26" s="413"/>
      <c r="AM26" s="411">
        <v>40942</v>
      </c>
      <c r="AN26" s="412"/>
      <c r="AO26" s="412"/>
      <c r="AP26" s="412"/>
      <c r="AQ26" s="412"/>
      <c r="AR26" s="413"/>
      <c r="AS26" s="411">
        <v>3722</v>
      </c>
      <c r="AT26" s="412"/>
      <c r="AU26" s="412"/>
      <c r="AV26" s="412"/>
      <c r="AW26" s="412"/>
      <c r="AX26" s="414"/>
      <c r="AY26" s="444" t="s">
        <v>556</v>
      </c>
      <c r="AZ26" s="445"/>
      <c r="BA26" s="445"/>
      <c r="BB26" s="445"/>
      <c r="BC26" s="445"/>
      <c r="BD26" s="445"/>
      <c r="BE26" s="445"/>
      <c r="BF26" s="445"/>
      <c r="BG26" s="445"/>
      <c r="BH26" s="445"/>
      <c r="BI26" s="445"/>
      <c r="BJ26" s="445"/>
      <c r="BK26" s="445"/>
      <c r="BL26" s="445"/>
      <c r="BM26" s="446"/>
      <c r="BN26" s="435" t="s">
        <v>186</v>
      </c>
      <c r="BO26" s="436"/>
      <c r="BP26" s="436"/>
      <c r="BQ26" s="436"/>
      <c r="BR26" s="436"/>
      <c r="BS26" s="436"/>
      <c r="BT26" s="436"/>
      <c r="BU26" s="437"/>
      <c r="BV26" s="435" t="s">
        <v>186</v>
      </c>
      <c r="BW26" s="436"/>
      <c r="BX26" s="436"/>
      <c r="BY26" s="436"/>
      <c r="BZ26" s="436"/>
      <c r="CA26" s="436"/>
      <c r="CB26" s="436"/>
      <c r="CC26" s="437"/>
      <c r="CD26" s="362"/>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5">
      <c r="A27" s="348"/>
      <c r="B27" s="472"/>
      <c r="C27" s="473"/>
      <c r="D27" s="474"/>
      <c r="E27" s="408" t="s">
        <v>557</v>
      </c>
      <c r="F27" s="409"/>
      <c r="G27" s="409"/>
      <c r="H27" s="409"/>
      <c r="I27" s="409"/>
      <c r="J27" s="409"/>
      <c r="K27" s="410"/>
      <c r="L27" s="411">
        <v>1</v>
      </c>
      <c r="M27" s="412"/>
      <c r="N27" s="412"/>
      <c r="O27" s="412"/>
      <c r="P27" s="413"/>
      <c r="Q27" s="411">
        <v>5350</v>
      </c>
      <c r="R27" s="412"/>
      <c r="S27" s="412"/>
      <c r="T27" s="412"/>
      <c r="U27" s="412"/>
      <c r="V27" s="413"/>
      <c r="W27" s="482"/>
      <c r="X27" s="473"/>
      <c r="Y27" s="474"/>
      <c r="Z27" s="408" t="s">
        <v>558</v>
      </c>
      <c r="AA27" s="409"/>
      <c r="AB27" s="409"/>
      <c r="AC27" s="409"/>
      <c r="AD27" s="409"/>
      <c r="AE27" s="409"/>
      <c r="AF27" s="409"/>
      <c r="AG27" s="410"/>
      <c r="AH27" s="411">
        <v>22</v>
      </c>
      <c r="AI27" s="412"/>
      <c r="AJ27" s="412"/>
      <c r="AK27" s="412"/>
      <c r="AL27" s="413"/>
      <c r="AM27" s="411">
        <v>72375</v>
      </c>
      <c r="AN27" s="412"/>
      <c r="AO27" s="412"/>
      <c r="AP27" s="412"/>
      <c r="AQ27" s="412"/>
      <c r="AR27" s="413"/>
      <c r="AS27" s="411">
        <v>3290</v>
      </c>
      <c r="AT27" s="412"/>
      <c r="AU27" s="412"/>
      <c r="AV27" s="412"/>
      <c r="AW27" s="412"/>
      <c r="AX27" s="414"/>
      <c r="AY27" s="441" t="s">
        <v>559</v>
      </c>
      <c r="AZ27" s="442"/>
      <c r="BA27" s="442"/>
      <c r="BB27" s="442"/>
      <c r="BC27" s="442"/>
      <c r="BD27" s="442"/>
      <c r="BE27" s="442"/>
      <c r="BF27" s="442"/>
      <c r="BG27" s="442"/>
      <c r="BH27" s="442"/>
      <c r="BI27" s="442"/>
      <c r="BJ27" s="442"/>
      <c r="BK27" s="442"/>
      <c r="BL27" s="442"/>
      <c r="BM27" s="443"/>
      <c r="BN27" s="438">
        <v>309806</v>
      </c>
      <c r="BO27" s="439"/>
      <c r="BP27" s="439"/>
      <c r="BQ27" s="439"/>
      <c r="BR27" s="439"/>
      <c r="BS27" s="439"/>
      <c r="BT27" s="439"/>
      <c r="BU27" s="440"/>
      <c r="BV27" s="438">
        <v>309404</v>
      </c>
      <c r="BW27" s="439"/>
      <c r="BX27" s="439"/>
      <c r="BY27" s="439"/>
      <c r="BZ27" s="439"/>
      <c r="CA27" s="439"/>
      <c r="CB27" s="439"/>
      <c r="CC27" s="440"/>
      <c r="CD27" s="364"/>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347"/>
      <c r="DK27" s="347"/>
      <c r="DL27" s="347"/>
      <c r="DM27" s="347"/>
      <c r="DN27" s="347"/>
      <c r="DO27" s="347"/>
    </row>
    <row r="28" spans="1:119" ht="18.75" customHeight="1" x14ac:dyDescent="0.2">
      <c r="A28" s="348"/>
      <c r="B28" s="472"/>
      <c r="C28" s="473"/>
      <c r="D28" s="474"/>
      <c r="E28" s="408" t="s">
        <v>560</v>
      </c>
      <c r="F28" s="409"/>
      <c r="G28" s="409"/>
      <c r="H28" s="409"/>
      <c r="I28" s="409"/>
      <c r="J28" s="409"/>
      <c r="K28" s="410"/>
      <c r="L28" s="411">
        <v>1</v>
      </c>
      <c r="M28" s="412"/>
      <c r="N28" s="412"/>
      <c r="O28" s="412"/>
      <c r="P28" s="413"/>
      <c r="Q28" s="411">
        <v>4750</v>
      </c>
      <c r="R28" s="412"/>
      <c r="S28" s="412"/>
      <c r="T28" s="412"/>
      <c r="U28" s="412"/>
      <c r="V28" s="413"/>
      <c r="W28" s="482"/>
      <c r="X28" s="473"/>
      <c r="Y28" s="474"/>
      <c r="Z28" s="408" t="s">
        <v>561</v>
      </c>
      <c r="AA28" s="409"/>
      <c r="AB28" s="409"/>
      <c r="AC28" s="409"/>
      <c r="AD28" s="409"/>
      <c r="AE28" s="409"/>
      <c r="AF28" s="409"/>
      <c r="AG28" s="410"/>
      <c r="AH28" s="411" t="s">
        <v>186</v>
      </c>
      <c r="AI28" s="412"/>
      <c r="AJ28" s="412"/>
      <c r="AK28" s="412"/>
      <c r="AL28" s="413"/>
      <c r="AM28" s="411" t="s">
        <v>186</v>
      </c>
      <c r="AN28" s="412"/>
      <c r="AO28" s="412"/>
      <c r="AP28" s="412"/>
      <c r="AQ28" s="412"/>
      <c r="AR28" s="413"/>
      <c r="AS28" s="411" t="s">
        <v>186</v>
      </c>
      <c r="AT28" s="412"/>
      <c r="AU28" s="412"/>
      <c r="AV28" s="412"/>
      <c r="AW28" s="412"/>
      <c r="AX28" s="414"/>
      <c r="AY28" s="418" t="s">
        <v>562</v>
      </c>
      <c r="AZ28" s="419"/>
      <c r="BA28" s="419"/>
      <c r="BB28" s="420"/>
      <c r="BC28" s="427" t="s">
        <v>22</v>
      </c>
      <c r="BD28" s="428"/>
      <c r="BE28" s="428"/>
      <c r="BF28" s="428"/>
      <c r="BG28" s="428"/>
      <c r="BH28" s="428"/>
      <c r="BI28" s="428"/>
      <c r="BJ28" s="428"/>
      <c r="BK28" s="428"/>
      <c r="BL28" s="428"/>
      <c r="BM28" s="429"/>
      <c r="BN28" s="430">
        <v>3564581</v>
      </c>
      <c r="BO28" s="431"/>
      <c r="BP28" s="431"/>
      <c r="BQ28" s="431"/>
      <c r="BR28" s="431"/>
      <c r="BS28" s="431"/>
      <c r="BT28" s="431"/>
      <c r="BU28" s="432"/>
      <c r="BV28" s="430">
        <v>3564510</v>
      </c>
      <c r="BW28" s="431"/>
      <c r="BX28" s="431"/>
      <c r="BY28" s="431"/>
      <c r="BZ28" s="431"/>
      <c r="CA28" s="431"/>
      <c r="CB28" s="431"/>
      <c r="CC28" s="432"/>
      <c r="CD28" s="362"/>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347"/>
      <c r="DK28" s="347"/>
      <c r="DL28" s="347"/>
      <c r="DM28" s="347"/>
      <c r="DN28" s="347"/>
      <c r="DO28" s="347"/>
    </row>
    <row r="29" spans="1:119" ht="18.75" customHeight="1" x14ac:dyDescent="0.2">
      <c r="A29" s="348"/>
      <c r="B29" s="472"/>
      <c r="C29" s="473"/>
      <c r="D29" s="474"/>
      <c r="E29" s="408" t="s">
        <v>563</v>
      </c>
      <c r="F29" s="409"/>
      <c r="G29" s="409"/>
      <c r="H29" s="409"/>
      <c r="I29" s="409"/>
      <c r="J29" s="409"/>
      <c r="K29" s="410"/>
      <c r="L29" s="411">
        <v>20</v>
      </c>
      <c r="M29" s="412"/>
      <c r="N29" s="412"/>
      <c r="O29" s="412"/>
      <c r="P29" s="413"/>
      <c r="Q29" s="411">
        <v>4300</v>
      </c>
      <c r="R29" s="412"/>
      <c r="S29" s="412"/>
      <c r="T29" s="412"/>
      <c r="U29" s="412"/>
      <c r="V29" s="413"/>
      <c r="W29" s="483"/>
      <c r="X29" s="484"/>
      <c r="Y29" s="485"/>
      <c r="Z29" s="408" t="s">
        <v>119</v>
      </c>
      <c r="AA29" s="409"/>
      <c r="AB29" s="409"/>
      <c r="AC29" s="409"/>
      <c r="AD29" s="409"/>
      <c r="AE29" s="409"/>
      <c r="AF29" s="409"/>
      <c r="AG29" s="410"/>
      <c r="AH29" s="411">
        <v>821</v>
      </c>
      <c r="AI29" s="412"/>
      <c r="AJ29" s="412"/>
      <c r="AK29" s="412"/>
      <c r="AL29" s="413"/>
      <c r="AM29" s="411">
        <v>2567652</v>
      </c>
      <c r="AN29" s="412"/>
      <c r="AO29" s="412"/>
      <c r="AP29" s="412"/>
      <c r="AQ29" s="412"/>
      <c r="AR29" s="413"/>
      <c r="AS29" s="411">
        <v>3127</v>
      </c>
      <c r="AT29" s="412"/>
      <c r="AU29" s="412"/>
      <c r="AV29" s="412"/>
      <c r="AW29" s="412"/>
      <c r="AX29" s="414"/>
      <c r="AY29" s="421"/>
      <c r="AZ29" s="422"/>
      <c r="BA29" s="422"/>
      <c r="BB29" s="423"/>
      <c r="BC29" s="415" t="s">
        <v>564</v>
      </c>
      <c r="BD29" s="416"/>
      <c r="BE29" s="416"/>
      <c r="BF29" s="416"/>
      <c r="BG29" s="416"/>
      <c r="BH29" s="416"/>
      <c r="BI29" s="416"/>
      <c r="BJ29" s="416"/>
      <c r="BK29" s="416"/>
      <c r="BL29" s="416"/>
      <c r="BM29" s="417"/>
      <c r="BN29" s="435">
        <v>9346336</v>
      </c>
      <c r="BO29" s="436"/>
      <c r="BP29" s="436"/>
      <c r="BQ29" s="436"/>
      <c r="BR29" s="436"/>
      <c r="BS29" s="436"/>
      <c r="BT29" s="436"/>
      <c r="BU29" s="437"/>
      <c r="BV29" s="435">
        <v>9335651</v>
      </c>
      <c r="BW29" s="436"/>
      <c r="BX29" s="436"/>
      <c r="BY29" s="436"/>
      <c r="BZ29" s="436"/>
      <c r="CA29" s="436"/>
      <c r="CB29" s="436"/>
      <c r="CC29" s="437"/>
      <c r="CD29" s="364"/>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347"/>
      <c r="DK29" s="347"/>
      <c r="DL29" s="347"/>
      <c r="DM29" s="347"/>
      <c r="DN29" s="347"/>
      <c r="DO29" s="347"/>
    </row>
    <row r="30" spans="1:119" ht="18.75" customHeight="1" thickBot="1" x14ac:dyDescent="0.25">
      <c r="A30" s="348"/>
      <c r="B30" s="475"/>
      <c r="C30" s="476"/>
      <c r="D30" s="477"/>
      <c r="E30" s="390"/>
      <c r="F30" s="391"/>
      <c r="G30" s="391"/>
      <c r="H30" s="391"/>
      <c r="I30" s="391"/>
      <c r="J30" s="391"/>
      <c r="K30" s="392"/>
      <c r="L30" s="393"/>
      <c r="M30" s="394"/>
      <c r="N30" s="394"/>
      <c r="O30" s="394"/>
      <c r="P30" s="395"/>
      <c r="Q30" s="393"/>
      <c r="R30" s="394"/>
      <c r="S30" s="394"/>
      <c r="T30" s="394"/>
      <c r="U30" s="394"/>
      <c r="V30" s="395"/>
      <c r="W30" s="396" t="s">
        <v>565</v>
      </c>
      <c r="X30" s="397"/>
      <c r="Y30" s="397"/>
      <c r="Z30" s="397"/>
      <c r="AA30" s="397"/>
      <c r="AB30" s="397"/>
      <c r="AC30" s="397"/>
      <c r="AD30" s="397"/>
      <c r="AE30" s="397"/>
      <c r="AF30" s="397"/>
      <c r="AG30" s="398"/>
      <c r="AH30" s="399">
        <v>99.7</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24</v>
      </c>
      <c r="BD30" s="403"/>
      <c r="BE30" s="403"/>
      <c r="BF30" s="403"/>
      <c r="BG30" s="403"/>
      <c r="BH30" s="403"/>
      <c r="BI30" s="403"/>
      <c r="BJ30" s="403"/>
      <c r="BK30" s="403"/>
      <c r="BL30" s="403"/>
      <c r="BM30" s="404"/>
      <c r="BN30" s="438">
        <v>10077809</v>
      </c>
      <c r="BO30" s="439"/>
      <c r="BP30" s="439"/>
      <c r="BQ30" s="439"/>
      <c r="BR30" s="439"/>
      <c r="BS30" s="439"/>
      <c r="BT30" s="439"/>
      <c r="BU30" s="440"/>
      <c r="BV30" s="438">
        <v>9952105</v>
      </c>
      <c r="BW30" s="439"/>
      <c r="BX30" s="439"/>
      <c r="BY30" s="439"/>
      <c r="BZ30" s="439"/>
      <c r="CA30" s="439"/>
      <c r="CB30" s="439"/>
      <c r="CC30" s="440"/>
      <c r="CD30" s="365"/>
      <c r="CE30" s="366"/>
      <c r="CF30" s="366"/>
      <c r="CG30" s="366"/>
      <c r="CH30" s="366"/>
      <c r="CI30" s="366"/>
      <c r="CJ30" s="366"/>
      <c r="CK30" s="366"/>
      <c r="CL30" s="366"/>
      <c r="CM30" s="366"/>
      <c r="CN30" s="366"/>
      <c r="CO30" s="366"/>
      <c r="CP30" s="366"/>
      <c r="CQ30" s="366"/>
      <c r="CR30" s="366"/>
      <c r="CS30" s="367"/>
      <c r="CT30" s="368"/>
      <c r="CU30" s="369"/>
      <c r="CV30" s="369"/>
      <c r="CW30" s="369"/>
      <c r="CX30" s="369"/>
      <c r="CY30" s="369"/>
      <c r="CZ30" s="369"/>
      <c r="DA30" s="370"/>
      <c r="DB30" s="368"/>
      <c r="DC30" s="369"/>
      <c r="DD30" s="369"/>
      <c r="DE30" s="369"/>
      <c r="DF30" s="369"/>
      <c r="DG30" s="369"/>
      <c r="DH30" s="369"/>
      <c r="DI30" s="370"/>
      <c r="DJ30" s="347"/>
      <c r="DK30" s="347"/>
      <c r="DL30" s="347"/>
      <c r="DM30" s="347"/>
      <c r="DN30" s="347"/>
      <c r="DO30" s="347"/>
    </row>
    <row r="31" spans="1:119" ht="13.5" customHeight="1" x14ac:dyDescent="0.2">
      <c r="A31" s="348"/>
      <c r="B31" s="371"/>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3"/>
      <c r="DJ31" s="347"/>
      <c r="DK31" s="347"/>
      <c r="DL31" s="347"/>
      <c r="DM31" s="347"/>
      <c r="DN31" s="347"/>
      <c r="DO31" s="347"/>
    </row>
    <row r="32" spans="1:119" ht="13.5" customHeight="1" x14ac:dyDescent="0.2">
      <c r="A32" s="348"/>
      <c r="B32" s="374"/>
      <c r="C32" s="375" t="s">
        <v>566</v>
      </c>
      <c r="D32" s="375"/>
      <c r="E32" s="375"/>
      <c r="F32" s="372"/>
      <c r="G32" s="372"/>
      <c r="H32" s="372"/>
      <c r="I32" s="372"/>
      <c r="J32" s="372"/>
      <c r="K32" s="372"/>
      <c r="L32" s="372"/>
      <c r="M32" s="372"/>
      <c r="N32" s="372"/>
      <c r="O32" s="372"/>
      <c r="P32" s="372"/>
      <c r="Q32" s="372"/>
      <c r="R32" s="372"/>
      <c r="S32" s="372"/>
      <c r="T32" s="372"/>
      <c r="U32" s="372" t="s">
        <v>567</v>
      </c>
      <c r="V32" s="372"/>
      <c r="W32" s="372"/>
      <c r="X32" s="372"/>
      <c r="Y32" s="372"/>
      <c r="Z32" s="372"/>
      <c r="AA32" s="372"/>
      <c r="AB32" s="372"/>
      <c r="AC32" s="372"/>
      <c r="AD32" s="372"/>
      <c r="AE32" s="372"/>
      <c r="AF32" s="372"/>
      <c r="AG32" s="372"/>
      <c r="AH32" s="372"/>
      <c r="AI32" s="372"/>
      <c r="AJ32" s="372"/>
      <c r="AK32" s="372"/>
      <c r="AL32" s="372"/>
      <c r="AM32" s="376" t="s">
        <v>568</v>
      </c>
      <c r="AN32" s="372"/>
      <c r="AO32" s="372"/>
      <c r="AP32" s="372"/>
      <c r="AQ32" s="372"/>
      <c r="AR32" s="372"/>
      <c r="AS32" s="376"/>
      <c r="AT32" s="376"/>
      <c r="AU32" s="376"/>
      <c r="AV32" s="376"/>
      <c r="AW32" s="376"/>
      <c r="AX32" s="376"/>
      <c r="AY32" s="376"/>
      <c r="AZ32" s="376"/>
      <c r="BA32" s="376"/>
      <c r="BB32" s="372"/>
      <c r="BC32" s="376"/>
      <c r="BD32" s="372"/>
      <c r="BE32" s="376" t="s">
        <v>569</v>
      </c>
      <c r="BF32" s="372"/>
      <c r="BG32" s="372"/>
      <c r="BH32" s="372"/>
      <c r="BI32" s="372"/>
      <c r="BJ32" s="376"/>
      <c r="BK32" s="376"/>
      <c r="BL32" s="376"/>
      <c r="BM32" s="376"/>
      <c r="BN32" s="376"/>
      <c r="BO32" s="376"/>
      <c r="BP32" s="376"/>
      <c r="BQ32" s="376"/>
      <c r="BR32" s="372"/>
      <c r="BS32" s="372"/>
      <c r="BT32" s="372"/>
      <c r="BU32" s="372"/>
      <c r="BV32" s="372"/>
      <c r="BW32" s="372" t="s">
        <v>570</v>
      </c>
      <c r="BX32" s="372"/>
      <c r="BY32" s="372"/>
      <c r="BZ32" s="372"/>
      <c r="CA32" s="372"/>
      <c r="CB32" s="376"/>
      <c r="CC32" s="376"/>
      <c r="CD32" s="376"/>
      <c r="CE32" s="376"/>
      <c r="CF32" s="376"/>
      <c r="CG32" s="376"/>
      <c r="CH32" s="376"/>
      <c r="CI32" s="376"/>
      <c r="CJ32" s="376"/>
      <c r="CK32" s="376"/>
      <c r="CL32" s="376"/>
      <c r="CM32" s="376"/>
      <c r="CN32" s="376"/>
      <c r="CO32" s="376" t="s">
        <v>571</v>
      </c>
      <c r="CP32" s="376"/>
      <c r="CQ32" s="376"/>
      <c r="CR32" s="376"/>
      <c r="CS32" s="376"/>
      <c r="CT32" s="376"/>
      <c r="CU32" s="376"/>
      <c r="CV32" s="376"/>
      <c r="CW32" s="376"/>
      <c r="CX32" s="376"/>
      <c r="CY32" s="376"/>
      <c r="CZ32" s="376"/>
      <c r="DA32" s="376"/>
      <c r="DB32" s="376"/>
      <c r="DC32" s="376"/>
      <c r="DD32" s="376"/>
      <c r="DE32" s="376"/>
      <c r="DF32" s="376"/>
      <c r="DG32" s="376"/>
      <c r="DH32" s="376"/>
      <c r="DI32" s="373"/>
      <c r="DJ32" s="347"/>
      <c r="DK32" s="347"/>
      <c r="DL32" s="347"/>
      <c r="DM32" s="347"/>
      <c r="DN32" s="347"/>
      <c r="DO32" s="347"/>
    </row>
    <row r="33" spans="1:119" ht="13.5" customHeight="1" x14ac:dyDescent="0.2">
      <c r="A33" s="348"/>
      <c r="B33" s="374"/>
      <c r="C33" s="389" t="s">
        <v>572</v>
      </c>
      <c r="D33" s="389"/>
      <c r="E33" s="388" t="s">
        <v>573</v>
      </c>
      <c r="F33" s="388"/>
      <c r="G33" s="388"/>
      <c r="H33" s="388"/>
      <c r="I33" s="388"/>
      <c r="J33" s="388"/>
      <c r="K33" s="388"/>
      <c r="L33" s="388"/>
      <c r="M33" s="388"/>
      <c r="N33" s="388"/>
      <c r="O33" s="388"/>
      <c r="P33" s="388"/>
      <c r="Q33" s="388"/>
      <c r="R33" s="388"/>
      <c r="S33" s="388"/>
      <c r="T33" s="377"/>
      <c r="U33" s="389" t="s">
        <v>572</v>
      </c>
      <c r="V33" s="389"/>
      <c r="W33" s="388" t="s">
        <v>573</v>
      </c>
      <c r="X33" s="388"/>
      <c r="Y33" s="388"/>
      <c r="Z33" s="388"/>
      <c r="AA33" s="388"/>
      <c r="AB33" s="388"/>
      <c r="AC33" s="388"/>
      <c r="AD33" s="388"/>
      <c r="AE33" s="388"/>
      <c r="AF33" s="388"/>
      <c r="AG33" s="388"/>
      <c r="AH33" s="388"/>
      <c r="AI33" s="388"/>
      <c r="AJ33" s="388"/>
      <c r="AK33" s="388"/>
      <c r="AL33" s="377"/>
      <c r="AM33" s="389" t="s">
        <v>572</v>
      </c>
      <c r="AN33" s="389"/>
      <c r="AO33" s="388" t="s">
        <v>573</v>
      </c>
      <c r="AP33" s="388"/>
      <c r="AQ33" s="388"/>
      <c r="AR33" s="388"/>
      <c r="AS33" s="388"/>
      <c r="AT33" s="388"/>
      <c r="AU33" s="388"/>
      <c r="AV33" s="388"/>
      <c r="AW33" s="388"/>
      <c r="AX33" s="388"/>
      <c r="AY33" s="388"/>
      <c r="AZ33" s="388"/>
      <c r="BA33" s="388"/>
      <c r="BB33" s="388"/>
      <c r="BC33" s="388"/>
      <c r="BD33" s="378"/>
      <c r="BE33" s="388" t="s">
        <v>574</v>
      </c>
      <c r="BF33" s="388"/>
      <c r="BG33" s="388" t="s">
        <v>575</v>
      </c>
      <c r="BH33" s="388"/>
      <c r="BI33" s="388"/>
      <c r="BJ33" s="388"/>
      <c r="BK33" s="388"/>
      <c r="BL33" s="388"/>
      <c r="BM33" s="388"/>
      <c r="BN33" s="388"/>
      <c r="BO33" s="388"/>
      <c r="BP33" s="388"/>
      <c r="BQ33" s="388"/>
      <c r="BR33" s="388"/>
      <c r="BS33" s="388"/>
      <c r="BT33" s="388"/>
      <c r="BU33" s="388"/>
      <c r="BV33" s="378"/>
      <c r="BW33" s="389" t="s">
        <v>574</v>
      </c>
      <c r="BX33" s="389"/>
      <c r="BY33" s="388" t="s">
        <v>576</v>
      </c>
      <c r="BZ33" s="388"/>
      <c r="CA33" s="388"/>
      <c r="CB33" s="388"/>
      <c r="CC33" s="388"/>
      <c r="CD33" s="388"/>
      <c r="CE33" s="388"/>
      <c r="CF33" s="388"/>
      <c r="CG33" s="388"/>
      <c r="CH33" s="388"/>
      <c r="CI33" s="388"/>
      <c r="CJ33" s="388"/>
      <c r="CK33" s="388"/>
      <c r="CL33" s="388"/>
      <c r="CM33" s="388"/>
      <c r="CN33" s="377"/>
      <c r="CO33" s="389" t="s">
        <v>572</v>
      </c>
      <c r="CP33" s="389"/>
      <c r="CQ33" s="388" t="s">
        <v>577</v>
      </c>
      <c r="CR33" s="388"/>
      <c r="CS33" s="388"/>
      <c r="CT33" s="388"/>
      <c r="CU33" s="388"/>
      <c r="CV33" s="388"/>
      <c r="CW33" s="388"/>
      <c r="CX33" s="388"/>
      <c r="CY33" s="388"/>
      <c r="CZ33" s="388"/>
      <c r="DA33" s="388"/>
      <c r="DB33" s="388"/>
      <c r="DC33" s="388"/>
      <c r="DD33" s="388"/>
      <c r="DE33" s="388"/>
      <c r="DF33" s="377"/>
      <c r="DG33" s="387" t="s">
        <v>578</v>
      </c>
      <c r="DH33" s="387"/>
      <c r="DI33" s="379"/>
      <c r="DJ33" s="347"/>
      <c r="DK33" s="347"/>
      <c r="DL33" s="347"/>
      <c r="DM33" s="347"/>
      <c r="DN33" s="347"/>
      <c r="DO33" s="347"/>
    </row>
    <row r="34" spans="1:119" ht="32.25" customHeight="1" x14ac:dyDescent="0.2">
      <c r="A34" s="348"/>
      <c r="B34" s="374"/>
      <c r="C34" s="385">
        <f>IF(E34="","",1)</f>
        <v>1</v>
      </c>
      <c r="D34" s="385"/>
      <c r="E34" s="386" t="str">
        <f>IF('[1]各会計、関係団体の財政状況及び健全化判断比率'!B7="","",'[1]各会計、関係団体の財政状況及び健全化判断比率'!B7)</f>
        <v>一般会計</v>
      </c>
      <c r="F34" s="386"/>
      <c r="G34" s="386"/>
      <c r="H34" s="386"/>
      <c r="I34" s="386"/>
      <c r="J34" s="386"/>
      <c r="K34" s="386"/>
      <c r="L34" s="386"/>
      <c r="M34" s="386"/>
      <c r="N34" s="386"/>
      <c r="O34" s="386"/>
      <c r="P34" s="386"/>
      <c r="Q34" s="386"/>
      <c r="R34" s="386"/>
      <c r="S34" s="386"/>
      <c r="T34" s="375"/>
      <c r="U34" s="385">
        <f>IF(W34="","",MAX(C34:D43)+1)</f>
        <v>6</v>
      </c>
      <c r="V34" s="385"/>
      <c r="W34" s="386" t="str">
        <f>IF('[1]各会計、関係団体の財政状況及び健全化判断比率'!B28="","",'[1]各会計、関係団体の財政状況及び健全化判断比率'!B28)</f>
        <v>国民健康保険事業特別会計（事業勘定）</v>
      </c>
      <c r="X34" s="386"/>
      <c r="Y34" s="386"/>
      <c r="Z34" s="386"/>
      <c r="AA34" s="386"/>
      <c r="AB34" s="386"/>
      <c r="AC34" s="386"/>
      <c r="AD34" s="386"/>
      <c r="AE34" s="386"/>
      <c r="AF34" s="386"/>
      <c r="AG34" s="386"/>
      <c r="AH34" s="386"/>
      <c r="AI34" s="386"/>
      <c r="AJ34" s="386"/>
      <c r="AK34" s="386"/>
      <c r="AL34" s="375"/>
      <c r="AM34" s="385">
        <f>IF(AO34="","",MAX(C34:D43,U34:V43)+1)</f>
        <v>11</v>
      </c>
      <c r="AN34" s="385"/>
      <c r="AO34" s="386" t="str">
        <f>IF('[1]各会計、関係団体の財政状況及び健全化判断比率'!B33="","",'[1]各会計、関係団体の財政状況及び健全化判断比率'!B33)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375"/>
      <c r="BE34" s="385">
        <f>IF(BG34="","",MAX(C34:D43,U34:V43,AM34:AN43)+1)</f>
        <v>13</v>
      </c>
      <c r="BF34" s="385"/>
      <c r="BG34" s="386" t="str">
        <f>IF('[1]各会計、関係団体の財政状況及び健全化判断比率'!B35="","",'[1]各会計、関係団体の財政状況及び健全化判断比率'!B35)</f>
        <v>農業集落排水事業特別会計</v>
      </c>
      <c r="BH34" s="386"/>
      <c r="BI34" s="386"/>
      <c r="BJ34" s="386"/>
      <c r="BK34" s="386"/>
      <c r="BL34" s="386"/>
      <c r="BM34" s="386"/>
      <c r="BN34" s="386"/>
      <c r="BO34" s="386"/>
      <c r="BP34" s="386"/>
      <c r="BQ34" s="386"/>
      <c r="BR34" s="386"/>
      <c r="BS34" s="386"/>
      <c r="BT34" s="386"/>
      <c r="BU34" s="386"/>
      <c r="BV34" s="375"/>
      <c r="BW34" s="385">
        <f>IF(BY34="","",MAX(C34:D43,U34:V43,AM34:AN43,BE34:BF43)+1)</f>
        <v>18</v>
      </c>
      <c r="BX34" s="385"/>
      <c r="BY34" s="386" t="str">
        <f>IF('[1]各会計、関係団体の財政状況及び健全化判断比率'!B68="","",'[1]各会計、関係団体の財政状況及び健全化判断比率'!B68)</f>
        <v>公立紀南病院組合</v>
      </c>
      <c r="BZ34" s="386"/>
      <c r="CA34" s="386"/>
      <c r="CB34" s="386"/>
      <c r="CC34" s="386"/>
      <c r="CD34" s="386"/>
      <c r="CE34" s="386"/>
      <c r="CF34" s="386"/>
      <c r="CG34" s="386"/>
      <c r="CH34" s="386"/>
      <c r="CI34" s="386"/>
      <c r="CJ34" s="386"/>
      <c r="CK34" s="386"/>
      <c r="CL34" s="386"/>
      <c r="CM34" s="386"/>
      <c r="CN34" s="375"/>
      <c r="CO34" s="385">
        <f>IF(CQ34="","",MAX(C34:D43,U34:V43,AM34:AN43,BE34:BF43,BW34:BX43)+1)</f>
        <v>28</v>
      </c>
      <c r="CP34" s="385"/>
      <c r="CQ34" s="386" t="str">
        <f>IF('[1]各会計、関係団体の財政状況及び健全化判断比率'!BS7="","",'[1]各会計、関係団体の財政状況及び健全化判断比率'!BS7)</f>
        <v>南紀みらい（株）</v>
      </c>
      <c r="CR34" s="386"/>
      <c r="CS34" s="386"/>
      <c r="CT34" s="386"/>
      <c r="CU34" s="386"/>
      <c r="CV34" s="386"/>
      <c r="CW34" s="386"/>
      <c r="CX34" s="386"/>
      <c r="CY34" s="386"/>
      <c r="CZ34" s="386"/>
      <c r="DA34" s="386"/>
      <c r="DB34" s="386"/>
      <c r="DC34" s="386"/>
      <c r="DD34" s="386"/>
      <c r="DE34" s="386"/>
      <c r="DF34" s="372"/>
      <c r="DG34" s="384" t="str">
        <f>IF('[1]各会計、関係団体の財政状況及び健全化判断比率'!BR7="","",'[1]各会計、関係団体の財政状況及び健全化判断比率'!BR7)</f>
        <v/>
      </c>
      <c r="DH34" s="384"/>
      <c r="DI34" s="379"/>
      <c r="DJ34" s="347"/>
      <c r="DK34" s="347"/>
      <c r="DL34" s="347"/>
      <c r="DM34" s="347"/>
      <c r="DN34" s="347"/>
      <c r="DO34" s="347"/>
    </row>
    <row r="35" spans="1:119" ht="32.25" customHeight="1" x14ac:dyDescent="0.2">
      <c r="A35" s="348"/>
      <c r="B35" s="374"/>
      <c r="C35" s="385">
        <f>IF(E35="","",C34+1)</f>
        <v>2</v>
      </c>
      <c r="D35" s="385"/>
      <c r="E35" s="386" t="str">
        <f>IF('[1]各会計、関係団体の財政状況及び健全化判断比率'!B8="","",'[1]各会計、関係団体の財政状況及び健全化判断比率'!B8)</f>
        <v>同和対策住宅資金等貸付事業特別会計</v>
      </c>
      <c r="F35" s="386"/>
      <c r="G35" s="386"/>
      <c r="H35" s="386"/>
      <c r="I35" s="386"/>
      <c r="J35" s="386"/>
      <c r="K35" s="386"/>
      <c r="L35" s="386"/>
      <c r="M35" s="386"/>
      <c r="N35" s="386"/>
      <c r="O35" s="386"/>
      <c r="P35" s="386"/>
      <c r="Q35" s="386"/>
      <c r="R35" s="386"/>
      <c r="S35" s="386"/>
      <c r="T35" s="375"/>
      <c r="U35" s="385">
        <f>IF(W35="","",U34+1)</f>
        <v>7</v>
      </c>
      <c r="V35" s="385"/>
      <c r="W35" s="386" t="str">
        <f>IF('[1]各会計、関係団体の財政状況及び健全化判断比率'!B29="","",'[1]各会計、関係団体の財政状況及び健全化判断比率'!B29)</f>
        <v>国民健康保険事業特別会計（直営診療施設勘定）</v>
      </c>
      <c r="X35" s="386"/>
      <c r="Y35" s="386"/>
      <c r="Z35" s="386"/>
      <c r="AA35" s="386"/>
      <c r="AB35" s="386"/>
      <c r="AC35" s="386"/>
      <c r="AD35" s="386"/>
      <c r="AE35" s="386"/>
      <c r="AF35" s="386"/>
      <c r="AG35" s="386"/>
      <c r="AH35" s="386"/>
      <c r="AI35" s="386"/>
      <c r="AJ35" s="386"/>
      <c r="AK35" s="386"/>
      <c r="AL35" s="375"/>
      <c r="AM35" s="385">
        <f t="shared" ref="AM35:AM43" si="0">IF(AO35="","",AM34+1)</f>
        <v>12</v>
      </c>
      <c r="AN35" s="385"/>
      <c r="AO35" s="386" t="str">
        <f>IF('[1]各会計、関係団体の財政状況及び健全化判断比率'!B34="","",'[1]各会計、関係団体の財政状況及び健全化判断比率'!B34)</f>
        <v>特定環境保全公共下水道事業会計</v>
      </c>
      <c r="AP35" s="386"/>
      <c r="AQ35" s="386"/>
      <c r="AR35" s="386"/>
      <c r="AS35" s="386"/>
      <c r="AT35" s="386"/>
      <c r="AU35" s="386"/>
      <c r="AV35" s="386"/>
      <c r="AW35" s="386"/>
      <c r="AX35" s="386"/>
      <c r="AY35" s="386"/>
      <c r="AZ35" s="386"/>
      <c r="BA35" s="386"/>
      <c r="BB35" s="386"/>
      <c r="BC35" s="386"/>
      <c r="BD35" s="375"/>
      <c r="BE35" s="385">
        <f t="shared" ref="BE35:BE43" si="1">IF(BG35="","",BE34+1)</f>
        <v>14</v>
      </c>
      <c r="BF35" s="385"/>
      <c r="BG35" s="386" t="str">
        <f>IF('[1]各会計、関係団体の財政状況及び健全化判断比率'!B36="","",'[1]各会計、関係団体の財政状況及び健全化判断比率'!B36)</f>
        <v>林業集落排水事業特別会計</v>
      </c>
      <c r="BH35" s="386"/>
      <c r="BI35" s="386"/>
      <c r="BJ35" s="386"/>
      <c r="BK35" s="386"/>
      <c r="BL35" s="386"/>
      <c r="BM35" s="386"/>
      <c r="BN35" s="386"/>
      <c r="BO35" s="386"/>
      <c r="BP35" s="386"/>
      <c r="BQ35" s="386"/>
      <c r="BR35" s="386"/>
      <c r="BS35" s="386"/>
      <c r="BT35" s="386"/>
      <c r="BU35" s="386"/>
      <c r="BV35" s="375"/>
      <c r="BW35" s="385">
        <f t="shared" ref="BW35:BW43" si="2">IF(BY35="","",BW34+1)</f>
        <v>19</v>
      </c>
      <c r="BX35" s="385"/>
      <c r="BY35" s="386" t="str">
        <f>IF('[1]各会計、関係団体の財政状況及び健全化判断比率'!B69="","",'[1]各会計、関係団体の財政状況及び健全化判断比率'!B69)</f>
        <v>紀南地方老人福祉施設組合（普通会計）</v>
      </c>
      <c r="BZ35" s="386"/>
      <c r="CA35" s="386"/>
      <c r="CB35" s="386"/>
      <c r="CC35" s="386"/>
      <c r="CD35" s="386"/>
      <c r="CE35" s="386"/>
      <c r="CF35" s="386"/>
      <c r="CG35" s="386"/>
      <c r="CH35" s="386"/>
      <c r="CI35" s="386"/>
      <c r="CJ35" s="386"/>
      <c r="CK35" s="386"/>
      <c r="CL35" s="386"/>
      <c r="CM35" s="386"/>
      <c r="CN35" s="375"/>
      <c r="CO35" s="385">
        <f t="shared" ref="CO35:CO43" si="3">IF(CQ35="","",CO34+1)</f>
        <v>29</v>
      </c>
      <c r="CP35" s="385"/>
      <c r="CQ35" s="386" t="str">
        <f>IF('[1]各会計、関係団体の財政状況及び健全化判断比率'!BS8="","",'[1]各会計、関係団体の財政状況及び健全化判断比率'!BS8)</f>
        <v>田辺市土地開発公社</v>
      </c>
      <c r="CR35" s="386"/>
      <c r="CS35" s="386"/>
      <c r="CT35" s="386"/>
      <c r="CU35" s="386"/>
      <c r="CV35" s="386"/>
      <c r="CW35" s="386"/>
      <c r="CX35" s="386"/>
      <c r="CY35" s="386"/>
      <c r="CZ35" s="386"/>
      <c r="DA35" s="386"/>
      <c r="DB35" s="386"/>
      <c r="DC35" s="386"/>
      <c r="DD35" s="386"/>
      <c r="DE35" s="386"/>
      <c r="DF35" s="372"/>
      <c r="DG35" s="384" t="str">
        <f>IF('[1]各会計、関係団体の財政状況及び健全化判断比率'!BR8="","",'[1]各会計、関係団体の財政状況及び健全化判断比率'!BR8)</f>
        <v/>
      </c>
      <c r="DH35" s="384"/>
      <c r="DI35" s="379"/>
      <c r="DJ35" s="347"/>
      <c r="DK35" s="347"/>
      <c r="DL35" s="347"/>
      <c r="DM35" s="347"/>
      <c r="DN35" s="347"/>
      <c r="DO35" s="347"/>
    </row>
    <row r="36" spans="1:119" ht="32.25" customHeight="1" x14ac:dyDescent="0.2">
      <c r="A36" s="348"/>
      <c r="B36" s="374"/>
      <c r="C36" s="385">
        <f>IF(E36="","",C35+1)</f>
        <v>3</v>
      </c>
      <c r="D36" s="385"/>
      <c r="E36" s="386" t="str">
        <f>IF('[1]各会計、関係団体の財政状況及び健全化判断比率'!B9="","",'[1]各会計、関係団体の財政状況及び健全化判断比率'!B9)</f>
        <v>診療所事業特別会計</v>
      </c>
      <c r="F36" s="386"/>
      <c r="G36" s="386"/>
      <c r="H36" s="386"/>
      <c r="I36" s="386"/>
      <c r="J36" s="386"/>
      <c r="K36" s="386"/>
      <c r="L36" s="386"/>
      <c r="M36" s="386"/>
      <c r="N36" s="386"/>
      <c r="O36" s="386"/>
      <c r="P36" s="386"/>
      <c r="Q36" s="386"/>
      <c r="R36" s="386"/>
      <c r="S36" s="386"/>
      <c r="T36" s="375"/>
      <c r="U36" s="385">
        <f t="shared" ref="U36:U43" si="4">IF(W36="","",U35+1)</f>
        <v>8</v>
      </c>
      <c r="V36" s="385"/>
      <c r="W36" s="386" t="str">
        <f>IF('[1]各会計、関係団体の財政状況及び健全化判断比率'!B30="","",'[1]各会計、関係団体の財政状況及び健全化判断比率'!B30)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375"/>
      <c r="AM36" s="385" t="str">
        <f t="shared" si="0"/>
        <v/>
      </c>
      <c r="AN36" s="385"/>
      <c r="AO36" s="386"/>
      <c r="AP36" s="386"/>
      <c r="AQ36" s="386"/>
      <c r="AR36" s="386"/>
      <c r="AS36" s="386"/>
      <c r="AT36" s="386"/>
      <c r="AU36" s="386"/>
      <c r="AV36" s="386"/>
      <c r="AW36" s="386"/>
      <c r="AX36" s="386"/>
      <c r="AY36" s="386"/>
      <c r="AZ36" s="386"/>
      <c r="BA36" s="386"/>
      <c r="BB36" s="386"/>
      <c r="BC36" s="386"/>
      <c r="BD36" s="375"/>
      <c r="BE36" s="385">
        <f t="shared" si="1"/>
        <v>15</v>
      </c>
      <c r="BF36" s="385"/>
      <c r="BG36" s="386" t="str">
        <f>IF('[1]各会計、関係団体の財政状況及び健全化判断比率'!B37="","",'[1]各会計、関係団体の財政状況及び健全化判断比率'!B37)</f>
        <v>漁業集落排水事業特別会計</v>
      </c>
      <c r="BH36" s="386"/>
      <c r="BI36" s="386"/>
      <c r="BJ36" s="386"/>
      <c r="BK36" s="386"/>
      <c r="BL36" s="386"/>
      <c r="BM36" s="386"/>
      <c r="BN36" s="386"/>
      <c r="BO36" s="386"/>
      <c r="BP36" s="386"/>
      <c r="BQ36" s="386"/>
      <c r="BR36" s="386"/>
      <c r="BS36" s="386"/>
      <c r="BT36" s="386"/>
      <c r="BU36" s="386"/>
      <c r="BV36" s="375"/>
      <c r="BW36" s="385">
        <f t="shared" si="2"/>
        <v>20</v>
      </c>
      <c r="BX36" s="385"/>
      <c r="BY36" s="386" t="str">
        <f>IF('[1]各会計、関係団体の財政状況及び健全化判断比率'!B70="","",'[1]各会計、関係団体の財政状況及び健全化判断比率'!B70)</f>
        <v>紀南地方老人福祉施設組合（公営企業会計）</v>
      </c>
      <c r="BZ36" s="386"/>
      <c r="CA36" s="386"/>
      <c r="CB36" s="386"/>
      <c r="CC36" s="386"/>
      <c r="CD36" s="386"/>
      <c r="CE36" s="386"/>
      <c r="CF36" s="386"/>
      <c r="CG36" s="386"/>
      <c r="CH36" s="386"/>
      <c r="CI36" s="386"/>
      <c r="CJ36" s="386"/>
      <c r="CK36" s="386"/>
      <c r="CL36" s="386"/>
      <c r="CM36" s="386"/>
      <c r="CN36" s="375"/>
      <c r="CO36" s="385">
        <f t="shared" si="3"/>
        <v>30</v>
      </c>
      <c r="CP36" s="385"/>
      <c r="CQ36" s="386" t="str">
        <f>IF('[1]各会計、関係団体の財政状況及び健全化判断比率'!BS9="","",'[1]各会計、関係団体の財政状況及び健全化判断比率'!BS9)</f>
        <v>（一財）龍神村開発公社</v>
      </c>
      <c r="CR36" s="386"/>
      <c r="CS36" s="386"/>
      <c r="CT36" s="386"/>
      <c r="CU36" s="386"/>
      <c r="CV36" s="386"/>
      <c r="CW36" s="386"/>
      <c r="CX36" s="386"/>
      <c r="CY36" s="386"/>
      <c r="CZ36" s="386"/>
      <c r="DA36" s="386"/>
      <c r="DB36" s="386"/>
      <c r="DC36" s="386"/>
      <c r="DD36" s="386"/>
      <c r="DE36" s="386"/>
      <c r="DF36" s="372"/>
      <c r="DG36" s="384" t="str">
        <f>IF('[1]各会計、関係団体の財政状況及び健全化判断比率'!BR9="","",'[1]各会計、関係団体の財政状況及び健全化判断比率'!BR9)</f>
        <v/>
      </c>
      <c r="DH36" s="384"/>
      <c r="DI36" s="379"/>
      <c r="DJ36" s="347"/>
      <c r="DK36" s="347"/>
      <c r="DL36" s="347"/>
      <c r="DM36" s="347"/>
      <c r="DN36" s="347"/>
      <c r="DO36" s="347"/>
    </row>
    <row r="37" spans="1:119" ht="32.25" customHeight="1" x14ac:dyDescent="0.2">
      <c r="A37" s="348"/>
      <c r="B37" s="374"/>
      <c r="C37" s="385">
        <f>IF(E37="","",C36+1)</f>
        <v>4</v>
      </c>
      <c r="D37" s="385"/>
      <c r="E37" s="386" t="str">
        <f>IF('[1]各会計、関係団体の財政状況及び健全化判断比率'!B10="","",'[1]各会計、関係団体の財政状況及び健全化判断比率'!B10)</f>
        <v>木材加工事業特別会計</v>
      </c>
      <c r="F37" s="386"/>
      <c r="G37" s="386"/>
      <c r="H37" s="386"/>
      <c r="I37" s="386"/>
      <c r="J37" s="386"/>
      <c r="K37" s="386"/>
      <c r="L37" s="386"/>
      <c r="M37" s="386"/>
      <c r="N37" s="386"/>
      <c r="O37" s="386"/>
      <c r="P37" s="386"/>
      <c r="Q37" s="386"/>
      <c r="R37" s="386"/>
      <c r="S37" s="386"/>
      <c r="T37" s="375"/>
      <c r="U37" s="385">
        <f t="shared" si="4"/>
        <v>9</v>
      </c>
      <c r="V37" s="385"/>
      <c r="W37" s="386" t="str">
        <f>IF('[1]各会計、関係団体の財政状況及び健全化判断比率'!B31="","",'[1]各会計、関係団体の財政状況及び健全化判断比率'!B31)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375"/>
      <c r="AM37" s="385" t="str">
        <f t="shared" si="0"/>
        <v/>
      </c>
      <c r="AN37" s="385"/>
      <c r="AO37" s="386"/>
      <c r="AP37" s="386"/>
      <c r="AQ37" s="386"/>
      <c r="AR37" s="386"/>
      <c r="AS37" s="386"/>
      <c r="AT37" s="386"/>
      <c r="AU37" s="386"/>
      <c r="AV37" s="386"/>
      <c r="AW37" s="386"/>
      <c r="AX37" s="386"/>
      <c r="AY37" s="386"/>
      <c r="AZ37" s="386"/>
      <c r="BA37" s="386"/>
      <c r="BB37" s="386"/>
      <c r="BC37" s="386"/>
      <c r="BD37" s="375"/>
      <c r="BE37" s="385">
        <f t="shared" si="1"/>
        <v>16</v>
      </c>
      <c r="BF37" s="385"/>
      <c r="BG37" s="386" t="str">
        <f>IF('[1]各会計、関係団体の財政状況及び健全化判断比率'!B38="","",'[1]各会計、関係団体の財政状況及び健全化判断比率'!B38)</f>
        <v>戸別排水処理事業特別会計</v>
      </c>
      <c r="BH37" s="386"/>
      <c r="BI37" s="386"/>
      <c r="BJ37" s="386"/>
      <c r="BK37" s="386"/>
      <c r="BL37" s="386"/>
      <c r="BM37" s="386"/>
      <c r="BN37" s="386"/>
      <c r="BO37" s="386"/>
      <c r="BP37" s="386"/>
      <c r="BQ37" s="386"/>
      <c r="BR37" s="386"/>
      <c r="BS37" s="386"/>
      <c r="BT37" s="386"/>
      <c r="BU37" s="386"/>
      <c r="BV37" s="375"/>
      <c r="BW37" s="385">
        <f t="shared" si="2"/>
        <v>21</v>
      </c>
      <c r="BX37" s="385"/>
      <c r="BY37" s="386" t="str">
        <f>IF('[1]各会計、関係団体の財政状況及び健全化判断比率'!B71="","",'[1]各会計、関係団体の財政状況及び健全化判断比率'!B71)</f>
        <v>和歌山県市町村総合事務組合</v>
      </c>
      <c r="BZ37" s="386"/>
      <c r="CA37" s="386"/>
      <c r="CB37" s="386"/>
      <c r="CC37" s="386"/>
      <c r="CD37" s="386"/>
      <c r="CE37" s="386"/>
      <c r="CF37" s="386"/>
      <c r="CG37" s="386"/>
      <c r="CH37" s="386"/>
      <c r="CI37" s="386"/>
      <c r="CJ37" s="386"/>
      <c r="CK37" s="386"/>
      <c r="CL37" s="386"/>
      <c r="CM37" s="386"/>
      <c r="CN37" s="375"/>
      <c r="CO37" s="385">
        <f t="shared" si="3"/>
        <v>31</v>
      </c>
      <c r="CP37" s="385"/>
      <c r="CQ37" s="386" t="str">
        <f>IF('[1]各会計、関係団体の財政状況及び健全化判断比率'!BS10="","",'[1]各会計、関係団体の財政状況及び健全化判断比率'!BS10)</f>
        <v>（有）龍神温泉元湯</v>
      </c>
      <c r="CR37" s="386"/>
      <c r="CS37" s="386"/>
      <c r="CT37" s="386"/>
      <c r="CU37" s="386"/>
      <c r="CV37" s="386"/>
      <c r="CW37" s="386"/>
      <c r="CX37" s="386"/>
      <c r="CY37" s="386"/>
      <c r="CZ37" s="386"/>
      <c r="DA37" s="386"/>
      <c r="DB37" s="386"/>
      <c r="DC37" s="386"/>
      <c r="DD37" s="386"/>
      <c r="DE37" s="386"/>
      <c r="DF37" s="372"/>
      <c r="DG37" s="384" t="str">
        <f>IF('[1]各会計、関係団体の財政状況及び健全化判断比率'!BR10="","",'[1]各会計、関係団体の財政状況及び健全化判断比率'!BR10)</f>
        <v/>
      </c>
      <c r="DH37" s="384"/>
      <c r="DI37" s="379"/>
      <c r="DJ37" s="347"/>
      <c r="DK37" s="347"/>
      <c r="DL37" s="347"/>
      <c r="DM37" s="347"/>
      <c r="DN37" s="347"/>
      <c r="DO37" s="347"/>
    </row>
    <row r="38" spans="1:119" ht="32.25" customHeight="1" x14ac:dyDescent="0.2">
      <c r="A38" s="348"/>
      <c r="B38" s="374"/>
      <c r="C38" s="385">
        <f t="shared" ref="C38:C43" si="5">IF(E38="","",C37+1)</f>
        <v>5</v>
      </c>
      <c r="D38" s="385"/>
      <c r="E38" s="386" t="str">
        <f>IF('[1]各会計、関係団体の財政状況及び健全化判断比率'!B11="","",'[1]各会計、関係団体の財政状況及び健全化判断比率'!B11)</f>
        <v>公共用地先行取得事業特別会計</v>
      </c>
      <c r="F38" s="386"/>
      <c r="G38" s="386"/>
      <c r="H38" s="386"/>
      <c r="I38" s="386"/>
      <c r="J38" s="386"/>
      <c r="K38" s="386"/>
      <c r="L38" s="386"/>
      <c r="M38" s="386"/>
      <c r="N38" s="386"/>
      <c r="O38" s="386"/>
      <c r="P38" s="386"/>
      <c r="Q38" s="386"/>
      <c r="R38" s="386"/>
      <c r="S38" s="386"/>
      <c r="T38" s="375"/>
      <c r="U38" s="385">
        <f t="shared" si="4"/>
        <v>10</v>
      </c>
      <c r="V38" s="385"/>
      <c r="W38" s="386" t="str">
        <f>IF('[1]各会計、関係団体の財政状況及び健全化判断比率'!B32="","",'[1]各会計、関係団体の財政状況及び健全化判断比率'!B32)</f>
        <v>駐車場事業特別会計</v>
      </c>
      <c r="X38" s="386"/>
      <c r="Y38" s="386"/>
      <c r="Z38" s="386"/>
      <c r="AA38" s="386"/>
      <c r="AB38" s="386"/>
      <c r="AC38" s="386"/>
      <c r="AD38" s="386"/>
      <c r="AE38" s="386"/>
      <c r="AF38" s="386"/>
      <c r="AG38" s="386"/>
      <c r="AH38" s="386"/>
      <c r="AI38" s="386"/>
      <c r="AJ38" s="386"/>
      <c r="AK38" s="386"/>
      <c r="AL38" s="375"/>
      <c r="AM38" s="385" t="str">
        <f t="shared" si="0"/>
        <v/>
      </c>
      <c r="AN38" s="385"/>
      <c r="AO38" s="386"/>
      <c r="AP38" s="386"/>
      <c r="AQ38" s="386"/>
      <c r="AR38" s="386"/>
      <c r="AS38" s="386"/>
      <c r="AT38" s="386"/>
      <c r="AU38" s="386"/>
      <c r="AV38" s="386"/>
      <c r="AW38" s="386"/>
      <c r="AX38" s="386"/>
      <c r="AY38" s="386"/>
      <c r="AZ38" s="386"/>
      <c r="BA38" s="386"/>
      <c r="BB38" s="386"/>
      <c r="BC38" s="386"/>
      <c r="BD38" s="375"/>
      <c r="BE38" s="385">
        <f t="shared" si="1"/>
        <v>17</v>
      </c>
      <c r="BF38" s="385"/>
      <c r="BG38" s="386" t="str">
        <f>IF('[1]各会計、関係団体の財政状況及び健全化判断比率'!B39="","",'[1]各会計、関係団体の財政状況及び健全化判断比率'!B39)</f>
        <v>分譲宅地造成事業特別会計</v>
      </c>
      <c r="BH38" s="386"/>
      <c r="BI38" s="386"/>
      <c r="BJ38" s="386"/>
      <c r="BK38" s="386"/>
      <c r="BL38" s="386"/>
      <c r="BM38" s="386"/>
      <c r="BN38" s="386"/>
      <c r="BO38" s="386"/>
      <c r="BP38" s="386"/>
      <c r="BQ38" s="386"/>
      <c r="BR38" s="386"/>
      <c r="BS38" s="386"/>
      <c r="BT38" s="386"/>
      <c r="BU38" s="386"/>
      <c r="BV38" s="375"/>
      <c r="BW38" s="385">
        <f t="shared" si="2"/>
        <v>22</v>
      </c>
      <c r="BX38" s="385"/>
      <c r="BY38" s="386" t="str">
        <f>IF('[1]各会計、関係団体の財政状況及び健全化判断比率'!B72="","",'[1]各会計、関係団体の財政状況及び健全化判断比率'!B72)</f>
        <v>和歌山地方税回収機構</v>
      </c>
      <c r="BZ38" s="386"/>
      <c r="CA38" s="386"/>
      <c r="CB38" s="386"/>
      <c r="CC38" s="386"/>
      <c r="CD38" s="386"/>
      <c r="CE38" s="386"/>
      <c r="CF38" s="386"/>
      <c r="CG38" s="386"/>
      <c r="CH38" s="386"/>
      <c r="CI38" s="386"/>
      <c r="CJ38" s="386"/>
      <c r="CK38" s="386"/>
      <c r="CL38" s="386"/>
      <c r="CM38" s="386"/>
      <c r="CN38" s="375"/>
      <c r="CO38" s="385">
        <f t="shared" si="3"/>
        <v>32</v>
      </c>
      <c r="CP38" s="385"/>
      <c r="CQ38" s="386" t="str">
        <f>IF('[1]各会計、関係団体の財政状況及び健全化判断比率'!BS11="","",'[1]各会計、関係団体の財政状況及び健全化判断比率'!BS11)</f>
        <v>（一社）田辺市熊野ツーリズムビューロー</v>
      </c>
      <c r="CR38" s="386"/>
      <c r="CS38" s="386"/>
      <c r="CT38" s="386"/>
      <c r="CU38" s="386"/>
      <c r="CV38" s="386"/>
      <c r="CW38" s="386"/>
      <c r="CX38" s="386"/>
      <c r="CY38" s="386"/>
      <c r="CZ38" s="386"/>
      <c r="DA38" s="386"/>
      <c r="DB38" s="386"/>
      <c r="DC38" s="386"/>
      <c r="DD38" s="386"/>
      <c r="DE38" s="386"/>
      <c r="DF38" s="372"/>
      <c r="DG38" s="384" t="str">
        <f>IF('[1]各会計、関係団体の財政状況及び健全化判断比率'!BR11="","",'[1]各会計、関係団体の財政状況及び健全化判断比率'!BR11)</f>
        <v/>
      </c>
      <c r="DH38" s="384"/>
      <c r="DI38" s="379"/>
      <c r="DJ38" s="347"/>
      <c r="DK38" s="347"/>
      <c r="DL38" s="347"/>
      <c r="DM38" s="347"/>
      <c r="DN38" s="347"/>
      <c r="DO38" s="347"/>
    </row>
    <row r="39" spans="1:119" ht="32.25" customHeight="1" x14ac:dyDescent="0.2">
      <c r="A39" s="348"/>
      <c r="B39" s="374"/>
      <c r="C39" s="385" t="str">
        <f t="shared" si="5"/>
        <v/>
      </c>
      <c r="D39" s="385"/>
      <c r="E39" s="386" t="str">
        <f>IF('[1]各会計、関係団体の財政状況及び健全化判断比率'!B12="","",'[1]各会計、関係団体の財政状況及び健全化判断比率'!B12)</f>
        <v/>
      </c>
      <c r="F39" s="386"/>
      <c r="G39" s="386"/>
      <c r="H39" s="386"/>
      <c r="I39" s="386"/>
      <c r="J39" s="386"/>
      <c r="K39" s="386"/>
      <c r="L39" s="386"/>
      <c r="M39" s="386"/>
      <c r="N39" s="386"/>
      <c r="O39" s="386"/>
      <c r="P39" s="386"/>
      <c r="Q39" s="386"/>
      <c r="R39" s="386"/>
      <c r="S39" s="386"/>
      <c r="T39" s="375"/>
      <c r="U39" s="385" t="str">
        <f t="shared" si="4"/>
        <v/>
      </c>
      <c r="V39" s="385"/>
      <c r="W39" s="386"/>
      <c r="X39" s="386"/>
      <c r="Y39" s="386"/>
      <c r="Z39" s="386"/>
      <c r="AA39" s="386"/>
      <c r="AB39" s="386"/>
      <c r="AC39" s="386"/>
      <c r="AD39" s="386"/>
      <c r="AE39" s="386"/>
      <c r="AF39" s="386"/>
      <c r="AG39" s="386"/>
      <c r="AH39" s="386"/>
      <c r="AI39" s="386"/>
      <c r="AJ39" s="386"/>
      <c r="AK39" s="386"/>
      <c r="AL39" s="375"/>
      <c r="AM39" s="385" t="str">
        <f t="shared" si="0"/>
        <v/>
      </c>
      <c r="AN39" s="385"/>
      <c r="AO39" s="386"/>
      <c r="AP39" s="386"/>
      <c r="AQ39" s="386"/>
      <c r="AR39" s="386"/>
      <c r="AS39" s="386"/>
      <c r="AT39" s="386"/>
      <c r="AU39" s="386"/>
      <c r="AV39" s="386"/>
      <c r="AW39" s="386"/>
      <c r="AX39" s="386"/>
      <c r="AY39" s="386"/>
      <c r="AZ39" s="386"/>
      <c r="BA39" s="386"/>
      <c r="BB39" s="386"/>
      <c r="BC39" s="386"/>
      <c r="BD39" s="375"/>
      <c r="BE39" s="385" t="str">
        <f t="shared" si="1"/>
        <v/>
      </c>
      <c r="BF39" s="385"/>
      <c r="BG39" s="386"/>
      <c r="BH39" s="386"/>
      <c r="BI39" s="386"/>
      <c r="BJ39" s="386"/>
      <c r="BK39" s="386"/>
      <c r="BL39" s="386"/>
      <c r="BM39" s="386"/>
      <c r="BN39" s="386"/>
      <c r="BO39" s="386"/>
      <c r="BP39" s="386"/>
      <c r="BQ39" s="386"/>
      <c r="BR39" s="386"/>
      <c r="BS39" s="386"/>
      <c r="BT39" s="386"/>
      <c r="BU39" s="386"/>
      <c r="BV39" s="375"/>
      <c r="BW39" s="385">
        <f t="shared" si="2"/>
        <v>23</v>
      </c>
      <c r="BX39" s="385"/>
      <c r="BY39" s="386" t="str">
        <f>IF('[1]各会計、関係団体の財政状況及び健全化判断比率'!B73="","",'[1]各会計、関係団体の財政状況及び健全化判断比率'!B73)</f>
        <v>田辺周辺広域市町村圏組合</v>
      </c>
      <c r="BZ39" s="386"/>
      <c r="CA39" s="386"/>
      <c r="CB39" s="386"/>
      <c r="CC39" s="386"/>
      <c r="CD39" s="386"/>
      <c r="CE39" s="386"/>
      <c r="CF39" s="386"/>
      <c r="CG39" s="386"/>
      <c r="CH39" s="386"/>
      <c r="CI39" s="386"/>
      <c r="CJ39" s="386"/>
      <c r="CK39" s="386"/>
      <c r="CL39" s="386"/>
      <c r="CM39" s="386"/>
      <c r="CN39" s="375"/>
      <c r="CO39" s="385" t="str">
        <f t="shared" si="3"/>
        <v/>
      </c>
      <c r="CP39" s="385"/>
      <c r="CQ39" s="386" t="str">
        <f>IF('[1]各会計、関係団体の財政状況及び健全化判断比率'!BS12="","",'[1]各会計、関係団体の財政状況及び健全化判断比率'!BS12)</f>
        <v/>
      </c>
      <c r="CR39" s="386"/>
      <c r="CS39" s="386"/>
      <c r="CT39" s="386"/>
      <c r="CU39" s="386"/>
      <c r="CV39" s="386"/>
      <c r="CW39" s="386"/>
      <c r="CX39" s="386"/>
      <c r="CY39" s="386"/>
      <c r="CZ39" s="386"/>
      <c r="DA39" s="386"/>
      <c r="DB39" s="386"/>
      <c r="DC39" s="386"/>
      <c r="DD39" s="386"/>
      <c r="DE39" s="386"/>
      <c r="DF39" s="372"/>
      <c r="DG39" s="384" t="str">
        <f>IF('[1]各会計、関係団体の財政状況及び健全化判断比率'!BR12="","",'[1]各会計、関係団体の財政状況及び健全化判断比率'!BR12)</f>
        <v/>
      </c>
      <c r="DH39" s="384"/>
      <c r="DI39" s="379"/>
      <c r="DJ39" s="347"/>
      <c r="DK39" s="347"/>
      <c r="DL39" s="347"/>
      <c r="DM39" s="347"/>
      <c r="DN39" s="347"/>
      <c r="DO39" s="347"/>
    </row>
    <row r="40" spans="1:119" ht="32.25" customHeight="1" x14ac:dyDescent="0.2">
      <c r="A40" s="348"/>
      <c r="B40" s="374"/>
      <c r="C40" s="385" t="str">
        <f t="shared" si="5"/>
        <v/>
      </c>
      <c r="D40" s="385"/>
      <c r="E40" s="386" t="str">
        <f>IF('[1]各会計、関係団体の財政状況及び健全化判断比率'!B13="","",'[1]各会計、関係団体の財政状況及び健全化判断比率'!B13)</f>
        <v/>
      </c>
      <c r="F40" s="386"/>
      <c r="G40" s="386"/>
      <c r="H40" s="386"/>
      <c r="I40" s="386"/>
      <c r="J40" s="386"/>
      <c r="K40" s="386"/>
      <c r="L40" s="386"/>
      <c r="M40" s="386"/>
      <c r="N40" s="386"/>
      <c r="O40" s="386"/>
      <c r="P40" s="386"/>
      <c r="Q40" s="386"/>
      <c r="R40" s="386"/>
      <c r="S40" s="386"/>
      <c r="T40" s="375"/>
      <c r="U40" s="385" t="str">
        <f t="shared" si="4"/>
        <v/>
      </c>
      <c r="V40" s="385"/>
      <c r="W40" s="386"/>
      <c r="X40" s="386"/>
      <c r="Y40" s="386"/>
      <c r="Z40" s="386"/>
      <c r="AA40" s="386"/>
      <c r="AB40" s="386"/>
      <c r="AC40" s="386"/>
      <c r="AD40" s="386"/>
      <c r="AE40" s="386"/>
      <c r="AF40" s="386"/>
      <c r="AG40" s="386"/>
      <c r="AH40" s="386"/>
      <c r="AI40" s="386"/>
      <c r="AJ40" s="386"/>
      <c r="AK40" s="386"/>
      <c r="AL40" s="375"/>
      <c r="AM40" s="385" t="str">
        <f t="shared" si="0"/>
        <v/>
      </c>
      <c r="AN40" s="385"/>
      <c r="AO40" s="386"/>
      <c r="AP40" s="386"/>
      <c r="AQ40" s="386"/>
      <c r="AR40" s="386"/>
      <c r="AS40" s="386"/>
      <c r="AT40" s="386"/>
      <c r="AU40" s="386"/>
      <c r="AV40" s="386"/>
      <c r="AW40" s="386"/>
      <c r="AX40" s="386"/>
      <c r="AY40" s="386"/>
      <c r="AZ40" s="386"/>
      <c r="BA40" s="386"/>
      <c r="BB40" s="386"/>
      <c r="BC40" s="386"/>
      <c r="BD40" s="375"/>
      <c r="BE40" s="385" t="str">
        <f t="shared" si="1"/>
        <v/>
      </c>
      <c r="BF40" s="385"/>
      <c r="BG40" s="386"/>
      <c r="BH40" s="386"/>
      <c r="BI40" s="386"/>
      <c r="BJ40" s="386"/>
      <c r="BK40" s="386"/>
      <c r="BL40" s="386"/>
      <c r="BM40" s="386"/>
      <c r="BN40" s="386"/>
      <c r="BO40" s="386"/>
      <c r="BP40" s="386"/>
      <c r="BQ40" s="386"/>
      <c r="BR40" s="386"/>
      <c r="BS40" s="386"/>
      <c r="BT40" s="386"/>
      <c r="BU40" s="386"/>
      <c r="BV40" s="375"/>
      <c r="BW40" s="385">
        <f t="shared" si="2"/>
        <v>24</v>
      </c>
      <c r="BX40" s="385"/>
      <c r="BY40" s="386" t="str">
        <f>IF('[1]各会計、関係団体の財政状況及び健全化判断比率'!B74="","",'[1]各会計、関係団体の財政状況及び健全化判断比率'!B74)</f>
        <v>紀南地方児童福祉施設組合</v>
      </c>
      <c r="BZ40" s="386"/>
      <c r="CA40" s="386"/>
      <c r="CB40" s="386"/>
      <c r="CC40" s="386"/>
      <c r="CD40" s="386"/>
      <c r="CE40" s="386"/>
      <c r="CF40" s="386"/>
      <c r="CG40" s="386"/>
      <c r="CH40" s="386"/>
      <c r="CI40" s="386"/>
      <c r="CJ40" s="386"/>
      <c r="CK40" s="386"/>
      <c r="CL40" s="386"/>
      <c r="CM40" s="386"/>
      <c r="CN40" s="375"/>
      <c r="CO40" s="385" t="str">
        <f t="shared" si="3"/>
        <v/>
      </c>
      <c r="CP40" s="385"/>
      <c r="CQ40" s="386" t="str">
        <f>IF('[1]各会計、関係団体の財政状況及び健全化判断比率'!BS13="","",'[1]各会計、関係団体の財政状況及び健全化判断比率'!BS13)</f>
        <v/>
      </c>
      <c r="CR40" s="386"/>
      <c r="CS40" s="386"/>
      <c r="CT40" s="386"/>
      <c r="CU40" s="386"/>
      <c r="CV40" s="386"/>
      <c r="CW40" s="386"/>
      <c r="CX40" s="386"/>
      <c r="CY40" s="386"/>
      <c r="CZ40" s="386"/>
      <c r="DA40" s="386"/>
      <c r="DB40" s="386"/>
      <c r="DC40" s="386"/>
      <c r="DD40" s="386"/>
      <c r="DE40" s="386"/>
      <c r="DF40" s="372"/>
      <c r="DG40" s="384" t="str">
        <f>IF('[1]各会計、関係団体の財政状況及び健全化判断比率'!BR13="","",'[1]各会計、関係団体の財政状況及び健全化判断比率'!BR13)</f>
        <v/>
      </c>
      <c r="DH40" s="384"/>
      <c r="DI40" s="379"/>
      <c r="DJ40" s="347"/>
      <c r="DK40" s="347"/>
      <c r="DL40" s="347"/>
      <c r="DM40" s="347"/>
      <c r="DN40" s="347"/>
      <c r="DO40" s="347"/>
    </row>
    <row r="41" spans="1:119" ht="32.25" customHeight="1" x14ac:dyDescent="0.2">
      <c r="A41" s="348"/>
      <c r="B41" s="374"/>
      <c r="C41" s="385" t="str">
        <f t="shared" si="5"/>
        <v/>
      </c>
      <c r="D41" s="385"/>
      <c r="E41" s="386" t="str">
        <f>IF('[1]各会計、関係団体の財政状況及び健全化判断比率'!B14="","",'[1]各会計、関係団体の財政状況及び健全化判断比率'!B14)</f>
        <v/>
      </c>
      <c r="F41" s="386"/>
      <c r="G41" s="386"/>
      <c r="H41" s="386"/>
      <c r="I41" s="386"/>
      <c r="J41" s="386"/>
      <c r="K41" s="386"/>
      <c r="L41" s="386"/>
      <c r="M41" s="386"/>
      <c r="N41" s="386"/>
      <c r="O41" s="386"/>
      <c r="P41" s="386"/>
      <c r="Q41" s="386"/>
      <c r="R41" s="386"/>
      <c r="S41" s="386"/>
      <c r="T41" s="375"/>
      <c r="U41" s="385" t="str">
        <f t="shared" si="4"/>
        <v/>
      </c>
      <c r="V41" s="385"/>
      <c r="W41" s="386"/>
      <c r="X41" s="386"/>
      <c r="Y41" s="386"/>
      <c r="Z41" s="386"/>
      <c r="AA41" s="386"/>
      <c r="AB41" s="386"/>
      <c r="AC41" s="386"/>
      <c r="AD41" s="386"/>
      <c r="AE41" s="386"/>
      <c r="AF41" s="386"/>
      <c r="AG41" s="386"/>
      <c r="AH41" s="386"/>
      <c r="AI41" s="386"/>
      <c r="AJ41" s="386"/>
      <c r="AK41" s="386"/>
      <c r="AL41" s="375"/>
      <c r="AM41" s="385" t="str">
        <f t="shared" si="0"/>
        <v/>
      </c>
      <c r="AN41" s="385"/>
      <c r="AO41" s="386"/>
      <c r="AP41" s="386"/>
      <c r="AQ41" s="386"/>
      <c r="AR41" s="386"/>
      <c r="AS41" s="386"/>
      <c r="AT41" s="386"/>
      <c r="AU41" s="386"/>
      <c r="AV41" s="386"/>
      <c r="AW41" s="386"/>
      <c r="AX41" s="386"/>
      <c r="AY41" s="386"/>
      <c r="AZ41" s="386"/>
      <c r="BA41" s="386"/>
      <c r="BB41" s="386"/>
      <c r="BC41" s="386"/>
      <c r="BD41" s="375"/>
      <c r="BE41" s="385" t="str">
        <f t="shared" si="1"/>
        <v/>
      </c>
      <c r="BF41" s="385"/>
      <c r="BG41" s="386"/>
      <c r="BH41" s="386"/>
      <c r="BI41" s="386"/>
      <c r="BJ41" s="386"/>
      <c r="BK41" s="386"/>
      <c r="BL41" s="386"/>
      <c r="BM41" s="386"/>
      <c r="BN41" s="386"/>
      <c r="BO41" s="386"/>
      <c r="BP41" s="386"/>
      <c r="BQ41" s="386"/>
      <c r="BR41" s="386"/>
      <c r="BS41" s="386"/>
      <c r="BT41" s="386"/>
      <c r="BU41" s="386"/>
      <c r="BV41" s="375"/>
      <c r="BW41" s="385">
        <f t="shared" si="2"/>
        <v>25</v>
      </c>
      <c r="BX41" s="385"/>
      <c r="BY41" s="386" t="str">
        <f>IF('[1]各会計、関係団体の財政状況及び健全化判断比率'!B75="","",'[1]各会計、関係団体の財政状況及び健全化判断比率'!B75)</f>
        <v>紀南学園事務組合</v>
      </c>
      <c r="BZ41" s="386"/>
      <c r="CA41" s="386"/>
      <c r="CB41" s="386"/>
      <c r="CC41" s="386"/>
      <c r="CD41" s="386"/>
      <c r="CE41" s="386"/>
      <c r="CF41" s="386"/>
      <c r="CG41" s="386"/>
      <c r="CH41" s="386"/>
      <c r="CI41" s="386"/>
      <c r="CJ41" s="386"/>
      <c r="CK41" s="386"/>
      <c r="CL41" s="386"/>
      <c r="CM41" s="386"/>
      <c r="CN41" s="375"/>
      <c r="CO41" s="385" t="str">
        <f t="shared" si="3"/>
        <v/>
      </c>
      <c r="CP41" s="385"/>
      <c r="CQ41" s="386" t="str">
        <f>IF('[1]各会計、関係団体の財政状況及び健全化判断比率'!BS14="","",'[1]各会計、関係団体の財政状況及び健全化判断比率'!BS14)</f>
        <v/>
      </c>
      <c r="CR41" s="386"/>
      <c r="CS41" s="386"/>
      <c r="CT41" s="386"/>
      <c r="CU41" s="386"/>
      <c r="CV41" s="386"/>
      <c r="CW41" s="386"/>
      <c r="CX41" s="386"/>
      <c r="CY41" s="386"/>
      <c r="CZ41" s="386"/>
      <c r="DA41" s="386"/>
      <c r="DB41" s="386"/>
      <c r="DC41" s="386"/>
      <c r="DD41" s="386"/>
      <c r="DE41" s="386"/>
      <c r="DF41" s="372"/>
      <c r="DG41" s="384" t="str">
        <f>IF('[1]各会計、関係団体の財政状況及び健全化判断比率'!BR14="","",'[1]各会計、関係団体の財政状況及び健全化判断比率'!BR14)</f>
        <v/>
      </c>
      <c r="DH41" s="384"/>
      <c r="DI41" s="379"/>
      <c r="DJ41" s="347"/>
      <c r="DK41" s="347"/>
      <c r="DL41" s="347"/>
      <c r="DM41" s="347"/>
      <c r="DN41" s="347"/>
      <c r="DO41" s="347"/>
    </row>
    <row r="42" spans="1:119" ht="32.25" customHeight="1" x14ac:dyDescent="0.2">
      <c r="A42" s="347"/>
      <c r="B42" s="374"/>
      <c r="C42" s="385" t="str">
        <f t="shared" si="5"/>
        <v/>
      </c>
      <c r="D42" s="385"/>
      <c r="E42" s="386" t="str">
        <f>IF('[1]各会計、関係団体の財政状況及び健全化判断比率'!B15="","",'[1]各会計、関係団体の財政状況及び健全化判断比率'!B15)</f>
        <v/>
      </c>
      <c r="F42" s="386"/>
      <c r="G42" s="386"/>
      <c r="H42" s="386"/>
      <c r="I42" s="386"/>
      <c r="J42" s="386"/>
      <c r="K42" s="386"/>
      <c r="L42" s="386"/>
      <c r="M42" s="386"/>
      <c r="N42" s="386"/>
      <c r="O42" s="386"/>
      <c r="P42" s="386"/>
      <c r="Q42" s="386"/>
      <c r="R42" s="386"/>
      <c r="S42" s="386"/>
      <c r="T42" s="375"/>
      <c r="U42" s="385" t="str">
        <f t="shared" si="4"/>
        <v/>
      </c>
      <c r="V42" s="385"/>
      <c r="W42" s="386"/>
      <c r="X42" s="386"/>
      <c r="Y42" s="386"/>
      <c r="Z42" s="386"/>
      <c r="AA42" s="386"/>
      <c r="AB42" s="386"/>
      <c r="AC42" s="386"/>
      <c r="AD42" s="386"/>
      <c r="AE42" s="386"/>
      <c r="AF42" s="386"/>
      <c r="AG42" s="386"/>
      <c r="AH42" s="386"/>
      <c r="AI42" s="386"/>
      <c r="AJ42" s="386"/>
      <c r="AK42" s="386"/>
      <c r="AL42" s="375"/>
      <c r="AM42" s="385" t="str">
        <f t="shared" si="0"/>
        <v/>
      </c>
      <c r="AN42" s="385"/>
      <c r="AO42" s="386"/>
      <c r="AP42" s="386"/>
      <c r="AQ42" s="386"/>
      <c r="AR42" s="386"/>
      <c r="AS42" s="386"/>
      <c r="AT42" s="386"/>
      <c r="AU42" s="386"/>
      <c r="AV42" s="386"/>
      <c r="AW42" s="386"/>
      <c r="AX42" s="386"/>
      <c r="AY42" s="386"/>
      <c r="AZ42" s="386"/>
      <c r="BA42" s="386"/>
      <c r="BB42" s="386"/>
      <c r="BC42" s="386"/>
      <c r="BD42" s="375"/>
      <c r="BE42" s="385" t="str">
        <f t="shared" si="1"/>
        <v/>
      </c>
      <c r="BF42" s="385"/>
      <c r="BG42" s="386"/>
      <c r="BH42" s="386"/>
      <c r="BI42" s="386"/>
      <c r="BJ42" s="386"/>
      <c r="BK42" s="386"/>
      <c r="BL42" s="386"/>
      <c r="BM42" s="386"/>
      <c r="BN42" s="386"/>
      <c r="BO42" s="386"/>
      <c r="BP42" s="386"/>
      <c r="BQ42" s="386"/>
      <c r="BR42" s="386"/>
      <c r="BS42" s="386"/>
      <c r="BT42" s="386"/>
      <c r="BU42" s="386"/>
      <c r="BV42" s="375"/>
      <c r="BW42" s="385">
        <f t="shared" si="2"/>
        <v>26</v>
      </c>
      <c r="BX42" s="385"/>
      <c r="BY42" s="386" t="str">
        <f>IF('[1]各会計、関係団体の財政状況及び健全化判断比率'!B76="","",'[1]各会計、関係団体の財政状況及び健全化判断比率'!B76)</f>
        <v>和歌山県後期高齢者医療広域連合（普通会計）</v>
      </c>
      <c r="BZ42" s="386"/>
      <c r="CA42" s="386"/>
      <c r="CB42" s="386"/>
      <c r="CC42" s="386"/>
      <c r="CD42" s="386"/>
      <c r="CE42" s="386"/>
      <c r="CF42" s="386"/>
      <c r="CG42" s="386"/>
      <c r="CH42" s="386"/>
      <c r="CI42" s="386"/>
      <c r="CJ42" s="386"/>
      <c r="CK42" s="386"/>
      <c r="CL42" s="386"/>
      <c r="CM42" s="386"/>
      <c r="CN42" s="375"/>
      <c r="CO42" s="385" t="str">
        <f t="shared" si="3"/>
        <v/>
      </c>
      <c r="CP42" s="385"/>
      <c r="CQ42" s="386" t="str">
        <f>IF('[1]各会計、関係団体の財政状況及び健全化判断比率'!BS15="","",'[1]各会計、関係団体の財政状況及び健全化判断比率'!BS15)</f>
        <v/>
      </c>
      <c r="CR42" s="386"/>
      <c r="CS42" s="386"/>
      <c r="CT42" s="386"/>
      <c r="CU42" s="386"/>
      <c r="CV42" s="386"/>
      <c r="CW42" s="386"/>
      <c r="CX42" s="386"/>
      <c r="CY42" s="386"/>
      <c r="CZ42" s="386"/>
      <c r="DA42" s="386"/>
      <c r="DB42" s="386"/>
      <c r="DC42" s="386"/>
      <c r="DD42" s="386"/>
      <c r="DE42" s="386"/>
      <c r="DF42" s="372"/>
      <c r="DG42" s="384" t="str">
        <f>IF('[1]各会計、関係団体の財政状況及び健全化判断比率'!BR15="","",'[1]各会計、関係団体の財政状況及び健全化判断比率'!BR15)</f>
        <v/>
      </c>
      <c r="DH42" s="384"/>
      <c r="DI42" s="379"/>
      <c r="DJ42" s="347"/>
      <c r="DK42" s="347"/>
      <c r="DL42" s="347"/>
      <c r="DM42" s="347"/>
      <c r="DN42" s="347"/>
      <c r="DO42" s="347"/>
    </row>
    <row r="43" spans="1:119" ht="32.25" customHeight="1" x14ac:dyDescent="0.2">
      <c r="A43" s="347"/>
      <c r="B43" s="374"/>
      <c r="C43" s="385" t="str">
        <f t="shared" si="5"/>
        <v/>
      </c>
      <c r="D43" s="385"/>
      <c r="E43" s="386" t="str">
        <f>IF('[1]各会計、関係団体の財政状況及び健全化判断比率'!B16="","",'[1]各会計、関係団体の財政状況及び健全化判断比率'!B16)</f>
        <v/>
      </c>
      <c r="F43" s="386"/>
      <c r="G43" s="386"/>
      <c r="H43" s="386"/>
      <c r="I43" s="386"/>
      <c r="J43" s="386"/>
      <c r="K43" s="386"/>
      <c r="L43" s="386"/>
      <c r="M43" s="386"/>
      <c r="N43" s="386"/>
      <c r="O43" s="386"/>
      <c r="P43" s="386"/>
      <c r="Q43" s="386"/>
      <c r="R43" s="386"/>
      <c r="S43" s="386"/>
      <c r="T43" s="375"/>
      <c r="U43" s="385" t="str">
        <f t="shared" si="4"/>
        <v/>
      </c>
      <c r="V43" s="385"/>
      <c r="W43" s="386"/>
      <c r="X43" s="386"/>
      <c r="Y43" s="386"/>
      <c r="Z43" s="386"/>
      <c r="AA43" s="386"/>
      <c r="AB43" s="386"/>
      <c r="AC43" s="386"/>
      <c r="AD43" s="386"/>
      <c r="AE43" s="386"/>
      <c r="AF43" s="386"/>
      <c r="AG43" s="386"/>
      <c r="AH43" s="386"/>
      <c r="AI43" s="386"/>
      <c r="AJ43" s="386"/>
      <c r="AK43" s="386"/>
      <c r="AL43" s="375"/>
      <c r="AM43" s="385" t="str">
        <f t="shared" si="0"/>
        <v/>
      </c>
      <c r="AN43" s="385"/>
      <c r="AO43" s="386"/>
      <c r="AP43" s="386"/>
      <c r="AQ43" s="386"/>
      <c r="AR43" s="386"/>
      <c r="AS43" s="386"/>
      <c r="AT43" s="386"/>
      <c r="AU43" s="386"/>
      <c r="AV43" s="386"/>
      <c r="AW43" s="386"/>
      <c r="AX43" s="386"/>
      <c r="AY43" s="386"/>
      <c r="AZ43" s="386"/>
      <c r="BA43" s="386"/>
      <c r="BB43" s="386"/>
      <c r="BC43" s="386"/>
      <c r="BD43" s="375"/>
      <c r="BE43" s="385" t="str">
        <f t="shared" si="1"/>
        <v/>
      </c>
      <c r="BF43" s="385"/>
      <c r="BG43" s="386"/>
      <c r="BH43" s="386"/>
      <c r="BI43" s="386"/>
      <c r="BJ43" s="386"/>
      <c r="BK43" s="386"/>
      <c r="BL43" s="386"/>
      <c r="BM43" s="386"/>
      <c r="BN43" s="386"/>
      <c r="BO43" s="386"/>
      <c r="BP43" s="386"/>
      <c r="BQ43" s="386"/>
      <c r="BR43" s="386"/>
      <c r="BS43" s="386"/>
      <c r="BT43" s="386"/>
      <c r="BU43" s="386"/>
      <c r="BV43" s="375"/>
      <c r="BW43" s="385">
        <f t="shared" si="2"/>
        <v>27</v>
      </c>
      <c r="BX43" s="385"/>
      <c r="BY43" s="386" t="str">
        <f>IF('[1]各会計、関係団体の財政状況及び健全化判断比率'!B77="","",'[1]各会計、関係団体の財政状況及び健全化判断比率'!B77)</f>
        <v>和歌山県後期高齢者医療広域連合（特別会計）</v>
      </c>
      <c r="BZ43" s="386"/>
      <c r="CA43" s="386"/>
      <c r="CB43" s="386"/>
      <c r="CC43" s="386"/>
      <c r="CD43" s="386"/>
      <c r="CE43" s="386"/>
      <c r="CF43" s="386"/>
      <c r="CG43" s="386"/>
      <c r="CH43" s="386"/>
      <c r="CI43" s="386"/>
      <c r="CJ43" s="386"/>
      <c r="CK43" s="386"/>
      <c r="CL43" s="386"/>
      <c r="CM43" s="386"/>
      <c r="CN43" s="375"/>
      <c r="CO43" s="385" t="str">
        <f t="shared" si="3"/>
        <v/>
      </c>
      <c r="CP43" s="385"/>
      <c r="CQ43" s="386" t="str">
        <f>IF('[1]各会計、関係団体の財政状況及び健全化判断比率'!BS16="","",'[1]各会計、関係団体の財政状況及び健全化判断比率'!BS16)</f>
        <v/>
      </c>
      <c r="CR43" s="386"/>
      <c r="CS43" s="386"/>
      <c r="CT43" s="386"/>
      <c r="CU43" s="386"/>
      <c r="CV43" s="386"/>
      <c r="CW43" s="386"/>
      <c r="CX43" s="386"/>
      <c r="CY43" s="386"/>
      <c r="CZ43" s="386"/>
      <c r="DA43" s="386"/>
      <c r="DB43" s="386"/>
      <c r="DC43" s="386"/>
      <c r="DD43" s="386"/>
      <c r="DE43" s="386"/>
      <c r="DF43" s="372"/>
      <c r="DG43" s="384" t="str">
        <f>IF('[1]各会計、関係団体の財政状況及び健全化判断比率'!BR16="","",'[1]各会計、関係団体の財政状況及び健全化判断比率'!BR16)</f>
        <v/>
      </c>
      <c r="DH43" s="384"/>
      <c r="DI43" s="379"/>
      <c r="DJ43" s="347"/>
      <c r="DK43" s="347"/>
      <c r="DL43" s="347"/>
      <c r="DM43" s="347"/>
      <c r="DN43" s="347"/>
      <c r="DO43" s="347"/>
    </row>
    <row r="44" spans="1:119" ht="13.5" customHeight="1" thickBot="1" x14ac:dyDescent="0.25">
      <c r="A44" s="347"/>
      <c r="B44" s="380"/>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2"/>
      <c r="DJ44" s="347"/>
      <c r="DK44" s="347"/>
      <c r="DL44" s="347"/>
      <c r="DM44" s="347"/>
      <c r="DN44" s="347"/>
      <c r="DO44" s="347"/>
    </row>
    <row r="45" spans="1:119" x14ac:dyDescent="0.2">
      <c r="A45" s="347"/>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row>
    <row r="46" spans="1:119" x14ac:dyDescent="0.2">
      <c r="B46" s="347" t="s">
        <v>579</v>
      </c>
      <c r="C46" s="347"/>
      <c r="D46" s="347"/>
      <c r="E46" s="347" t="s">
        <v>580</v>
      </c>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row>
    <row r="47" spans="1:119" x14ac:dyDescent="0.2">
      <c r="B47" s="347"/>
      <c r="C47" s="347"/>
      <c r="D47" s="347"/>
      <c r="E47" s="347" t="s">
        <v>581</v>
      </c>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row>
    <row r="48" spans="1:119" x14ac:dyDescent="0.2">
      <c r="B48" s="347"/>
      <c r="C48" s="347"/>
      <c r="D48" s="347"/>
      <c r="E48" s="347" t="s">
        <v>582</v>
      </c>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row>
    <row r="49" spans="5:5" x14ac:dyDescent="0.2">
      <c r="E49" s="383" t="s">
        <v>583</v>
      </c>
    </row>
    <row r="50" spans="5:5" x14ac:dyDescent="0.2">
      <c r="E50" s="349" t="s">
        <v>584</v>
      </c>
    </row>
    <row r="51" spans="5:5" x14ac:dyDescent="0.2">
      <c r="E51" s="349" t="s">
        <v>585</v>
      </c>
    </row>
    <row r="52" spans="5:5" x14ac:dyDescent="0.2">
      <c r="E52" s="349" t="s">
        <v>586</v>
      </c>
    </row>
    <row r="53" spans="5:5" x14ac:dyDescent="0.2"/>
    <row r="54" spans="5:5" x14ac:dyDescent="0.2"/>
    <row r="55" spans="5:5" x14ac:dyDescent="0.2"/>
    <row r="56" spans="5:5" x14ac:dyDescent="0.2"/>
  </sheetData>
  <sheetProtection algorithmName="SHA-512" hashValue="crjpW/uGUs4bXzf56wYzEE+0vVhy/lduYm/kD0ja+Do60pJy4v7nKgPCP9Yixl+UTUS+OJbWUbx+Kbo1AAxWXg==" saltValue="7sbSL+WjUIV/VHupWmf4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28061-3552-4AE6-A87B-73E23078CF21}">
  <sheetPr>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140" customWidth="1"/>
    <col min="2" max="2" width="11" style="140" customWidth="1"/>
    <col min="3" max="3" width="17" style="140" customWidth="1"/>
    <col min="4" max="5" width="16.6640625" style="140" customWidth="1"/>
    <col min="6" max="15" width="15" style="140" customWidth="1"/>
    <col min="16" max="16" width="24" style="140" customWidth="1"/>
    <col min="17" max="16384" width="0" style="140" hidden="1"/>
  </cols>
  <sheetData>
    <row r="1" spans="1:16" ht="16.5" customHeight="1" x14ac:dyDescent="0.2">
      <c r="A1" s="139"/>
      <c r="B1" s="139"/>
      <c r="C1" s="139"/>
      <c r="D1" s="139"/>
      <c r="E1" s="139"/>
      <c r="F1" s="139"/>
      <c r="G1" s="139"/>
      <c r="H1" s="139"/>
      <c r="I1" s="139"/>
      <c r="J1" s="139"/>
      <c r="K1" s="139"/>
      <c r="L1" s="139"/>
      <c r="M1" s="139"/>
      <c r="N1" s="139"/>
      <c r="O1" s="139"/>
      <c r="P1" s="139"/>
    </row>
    <row r="2" spans="1:16" ht="16.5" customHeight="1" x14ac:dyDescent="0.2">
      <c r="A2" s="139"/>
      <c r="B2" s="139"/>
      <c r="C2" s="139"/>
      <c r="D2" s="139"/>
      <c r="E2" s="139"/>
      <c r="F2" s="139"/>
      <c r="G2" s="139"/>
      <c r="H2" s="139"/>
      <c r="I2" s="139"/>
      <c r="J2" s="139"/>
      <c r="K2" s="139"/>
      <c r="L2" s="139"/>
      <c r="M2" s="139"/>
      <c r="N2" s="139"/>
      <c r="O2" s="139"/>
      <c r="P2" s="139"/>
    </row>
    <row r="3" spans="1:16" ht="16.5" customHeight="1" x14ac:dyDescent="0.2">
      <c r="A3" s="139"/>
      <c r="B3" s="139"/>
      <c r="C3" s="139"/>
      <c r="D3" s="139"/>
      <c r="E3" s="139"/>
      <c r="F3" s="139"/>
      <c r="G3" s="139"/>
      <c r="H3" s="139"/>
      <c r="I3" s="139"/>
      <c r="J3" s="139"/>
      <c r="K3" s="139"/>
      <c r="L3" s="139"/>
      <c r="M3" s="139"/>
      <c r="N3" s="139"/>
      <c r="O3" s="139"/>
      <c r="P3" s="139"/>
    </row>
    <row r="4" spans="1:16" ht="16.5" customHeight="1" x14ac:dyDescent="0.2">
      <c r="A4" s="139"/>
      <c r="B4" s="139"/>
      <c r="C4" s="139"/>
      <c r="D4" s="139"/>
      <c r="E4" s="139"/>
      <c r="F4" s="139"/>
      <c r="G4" s="139"/>
      <c r="H4" s="139"/>
      <c r="I4" s="139"/>
      <c r="J4" s="139"/>
      <c r="K4" s="139"/>
      <c r="L4" s="139"/>
      <c r="M4" s="139"/>
      <c r="N4" s="139"/>
      <c r="O4" s="139"/>
      <c r="P4" s="139"/>
    </row>
    <row r="5" spans="1:16" ht="16.5" customHeight="1" x14ac:dyDescent="0.2">
      <c r="A5" s="139"/>
      <c r="B5" s="139"/>
      <c r="C5" s="139"/>
      <c r="D5" s="139"/>
      <c r="E5" s="139"/>
      <c r="F5" s="139"/>
      <c r="G5" s="139"/>
      <c r="H5" s="139"/>
      <c r="I5" s="139"/>
      <c r="J5" s="139"/>
      <c r="K5" s="139"/>
      <c r="L5" s="139"/>
      <c r="M5" s="139"/>
      <c r="N5" s="139"/>
      <c r="O5" s="139"/>
      <c r="P5" s="139"/>
    </row>
    <row r="6" spans="1:16" ht="16.5" customHeight="1" x14ac:dyDescent="0.2">
      <c r="A6" s="139"/>
      <c r="B6" s="139"/>
      <c r="C6" s="139"/>
      <c r="D6" s="139"/>
      <c r="E6" s="139"/>
      <c r="F6" s="139"/>
      <c r="G6" s="139"/>
      <c r="H6" s="139"/>
      <c r="I6" s="139"/>
      <c r="J6" s="139"/>
      <c r="K6" s="139"/>
      <c r="L6" s="139"/>
      <c r="M6" s="139"/>
      <c r="N6" s="139"/>
      <c r="O6" s="139"/>
      <c r="P6" s="139"/>
    </row>
    <row r="7" spans="1:16" ht="16.5" customHeight="1" x14ac:dyDescent="0.2">
      <c r="A7" s="139"/>
      <c r="B7" s="139"/>
      <c r="C7" s="139"/>
      <c r="D7" s="139"/>
      <c r="E7" s="139"/>
      <c r="F7" s="139"/>
      <c r="G7" s="139"/>
      <c r="H7" s="139"/>
      <c r="I7" s="139"/>
      <c r="J7" s="139"/>
      <c r="K7" s="139"/>
      <c r="L7" s="139"/>
      <c r="M7" s="139"/>
      <c r="N7" s="139"/>
      <c r="O7" s="139"/>
      <c r="P7" s="139"/>
    </row>
    <row r="8" spans="1:16" ht="16.5" customHeight="1" x14ac:dyDescent="0.2">
      <c r="A8" s="139"/>
      <c r="B8" s="139"/>
      <c r="C8" s="139"/>
      <c r="D8" s="139"/>
      <c r="E8" s="139"/>
      <c r="F8" s="139"/>
      <c r="G8" s="139"/>
      <c r="H8" s="139"/>
      <c r="I8" s="139"/>
      <c r="J8" s="139"/>
      <c r="K8" s="139"/>
      <c r="L8" s="139"/>
      <c r="M8" s="139"/>
      <c r="N8" s="139"/>
      <c r="O8" s="139"/>
      <c r="P8" s="139"/>
    </row>
    <row r="9" spans="1:16" ht="16.5" customHeight="1" x14ac:dyDescent="0.2">
      <c r="A9" s="139"/>
      <c r="B9" s="139"/>
      <c r="C9" s="139"/>
      <c r="D9" s="139"/>
      <c r="E9" s="139"/>
      <c r="F9" s="139"/>
      <c r="G9" s="139"/>
      <c r="H9" s="139"/>
      <c r="I9" s="139"/>
      <c r="J9" s="139"/>
      <c r="K9" s="139"/>
      <c r="L9" s="139"/>
      <c r="M9" s="139"/>
      <c r="N9" s="139"/>
      <c r="O9" s="139"/>
      <c r="P9" s="139"/>
    </row>
    <row r="10" spans="1:16" ht="16.5" customHeight="1" x14ac:dyDescent="0.2">
      <c r="A10" s="139"/>
      <c r="B10" s="139"/>
      <c r="C10" s="139"/>
      <c r="D10" s="139"/>
      <c r="E10" s="139"/>
      <c r="F10" s="139"/>
      <c r="G10" s="139"/>
      <c r="H10" s="139"/>
      <c r="I10" s="139"/>
      <c r="J10" s="139"/>
      <c r="K10" s="139"/>
      <c r="L10" s="139"/>
      <c r="M10" s="139"/>
      <c r="N10" s="139"/>
      <c r="O10" s="139"/>
      <c r="P10" s="139"/>
    </row>
    <row r="11" spans="1:16" ht="16.5" customHeight="1" x14ac:dyDescent="0.2">
      <c r="A11" s="139"/>
      <c r="B11" s="139"/>
      <c r="C11" s="139"/>
      <c r="D11" s="139"/>
      <c r="E11" s="139"/>
      <c r="F11" s="139"/>
      <c r="G11" s="139"/>
      <c r="H11" s="139"/>
      <c r="I11" s="139"/>
      <c r="J11" s="139"/>
      <c r="K11" s="139"/>
      <c r="L11" s="139"/>
      <c r="M11" s="139"/>
      <c r="N11" s="139"/>
      <c r="O11" s="139"/>
      <c r="P11" s="139"/>
    </row>
    <row r="12" spans="1:16" ht="16.5" customHeight="1" x14ac:dyDescent="0.2">
      <c r="A12" s="139"/>
      <c r="B12" s="139"/>
      <c r="C12" s="139"/>
      <c r="D12" s="139"/>
      <c r="E12" s="139"/>
      <c r="F12" s="139"/>
      <c r="G12" s="139"/>
      <c r="H12" s="139"/>
      <c r="I12" s="139"/>
      <c r="J12" s="139"/>
      <c r="K12" s="139"/>
      <c r="L12" s="139"/>
      <c r="M12" s="139"/>
      <c r="N12" s="139"/>
      <c r="O12" s="139"/>
      <c r="P12" s="139"/>
    </row>
    <row r="13" spans="1:16" ht="16.5" customHeight="1" x14ac:dyDescent="0.2">
      <c r="A13" s="139"/>
      <c r="B13" s="139"/>
      <c r="C13" s="139"/>
      <c r="D13" s="139"/>
      <c r="E13" s="139"/>
      <c r="F13" s="139"/>
      <c r="G13" s="139"/>
      <c r="H13" s="139"/>
      <c r="I13" s="139"/>
      <c r="J13" s="139"/>
      <c r="K13" s="139"/>
      <c r="L13" s="139"/>
      <c r="M13" s="139"/>
      <c r="N13" s="139"/>
      <c r="O13" s="139"/>
      <c r="P13" s="139"/>
    </row>
    <row r="14" spans="1:16" ht="16.5" customHeight="1" x14ac:dyDescent="0.2">
      <c r="A14" s="139"/>
      <c r="B14" s="139"/>
      <c r="C14" s="139"/>
      <c r="D14" s="139"/>
      <c r="E14" s="139"/>
      <c r="F14" s="139"/>
      <c r="G14" s="139"/>
      <c r="H14" s="139"/>
      <c r="I14" s="139"/>
      <c r="J14" s="139"/>
      <c r="K14" s="139"/>
      <c r="L14" s="139"/>
      <c r="M14" s="139"/>
      <c r="N14" s="139"/>
      <c r="O14" s="139"/>
      <c r="P14" s="139"/>
    </row>
    <row r="15" spans="1:16" ht="16.5" customHeight="1" x14ac:dyDescent="0.2">
      <c r="A15" s="139"/>
      <c r="B15" s="139"/>
      <c r="C15" s="139"/>
      <c r="D15" s="139"/>
      <c r="E15" s="139"/>
      <c r="F15" s="139"/>
      <c r="G15" s="139"/>
      <c r="H15" s="139"/>
      <c r="I15" s="139"/>
      <c r="J15" s="139"/>
      <c r="K15" s="139"/>
      <c r="L15" s="139"/>
      <c r="M15" s="139"/>
      <c r="N15" s="139"/>
      <c r="O15" s="139"/>
      <c r="P15" s="139"/>
    </row>
    <row r="16" spans="1:16" ht="16.5" customHeight="1" x14ac:dyDescent="0.2">
      <c r="A16" s="139"/>
      <c r="B16" s="139"/>
      <c r="C16" s="139"/>
      <c r="D16" s="139"/>
      <c r="E16" s="139"/>
      <c r="F16" s="139"/>
      <c r="G16" s="139"/>
      <c r="H16" s="139"/>
      <c r="I16" s="139"/>
      <c r="J16" s="139"/>
      <c r="K16" s="139"/>
      <c r="L16" s="139"/>
      <c r="M16" s="139"/>
      <c r="N16" s="139"/>
      <c r="O16" s="139"/>
      <c r="P16" s="139"/>
    </row>
    <row r="17" spans="1:16" ht="16.5" customHeight="1" x14ac:dyDescent="0.2">
      <c r="A17" s="139"/>
      <c r="B17" s="139"/>
      <c r="C17" s="139"/>
      <c r="D17" s="139"/>
      <c r="E17" s="139"/>
      <c r="F17" s="139"/>
      <c r="G17" s="139"/>
      <c r="H17" s="139"/>
      <c r="I17" s="139"/>
      <c r="J17" s="139"/>
      <c r="K17" s="139"/>
      <c r="L17" s="139"/>
      <c r="M17" s="139"/>
      <c r="N17" s="139"/>
      <c r="O17" s="139"/>
      <c r="P17" s="139"/>
    </row>
    <row r="18" spans="1:16" ht="16.5" customHeight="1" x14ac:dyDescent="0.2">
      <c r="A18" s="139"/>
      <c r="B18" s="139"/>
      <c r="C18" s="139"/>
      <c r="D18" s="139"/>
      <c r="E18" s="139"/>
      <c r="F18" s="139"/>
      <c r="G18" s="139"/>
      <c r="H18" s="139"/>
      <c r="I18" s="139"/>
      <c r="J18" s="139"/>
      <c r="K18" s="139"/>
      <c r="L18" s="139"/>
      <c r="M18" s="139"/>
      <c r="N18" s="139"/>
      <c r="O18" s="139"/>
      <c r="P18" s="139"/>
    </row>
    <row r="19" spans="1:16" ht="16.5" customHeight="1" x14ac:dyDescent="0.2">
      <c r="A19" s="139"/>
      <c r="B19" s="139"/>
      <c r="C19" s="139"/>
      <c r="D19" s="139"/>
      <c r="E19" s="139"/>
      <c r="F19" s="139"/>
      <c r="G19" s="139"/>
      <c r="H19" s="139"/>
      <c r="I19" s="139"/>
      <c r="J19" s="139"/>
      <c r="K19" s="139"/>
      <c r="L19" s="139"/>
      <c r="M19" s="139"/>
      <c r="N19" s="139"/>
      <c r="O19" s="139"/>
      <c r="P19" s="139"/>
    </row>
    <row r="20" spans="1:16" ht="16.5" customHeight="1" x14ac:dyDescent="0.2">
      <c r="A20" s="139"/>
      <c r="B20" s="139"/>
      <c r="C20" s="139"/>
      <c r="D20" s="139"/>
      <c r="E20" s="139"/>
      <c r="F20" s="139"/>
      <c r="G20" s="139"/>
      <c r="H20" s="139"/>
      <c r="I20" s="139"/>
      <c r="J20" s="139"/>
      <c r="K20" s="139"/>
      <c r="L20" s="139"/>
      <c r="M20" s="139"/>
      <c r="N20" s="139"/>
      <c r="O20" s="139"/>
      <c r="P20" s="139"/>
    </row>
    <row r="21" spans="1:16" ht="16.5" customHeight="1" x14ac:dyDescent="0.2">
      <c r="A21" s="139"/>
      <c r="B21" s="139"/>
      <c r="C21" s="139"/>
      <c r="D21" s="139"/>
      <c r="E21" s="139"/>
      <c r="F21" s="139"/>
      <c r="G21" s="139"/>
      <c r="H21" s="139"/>
      <c r="I21" s="139"/>
      <c r="J21" s="139"/>
      <c r="K21" s="139"/>
      <c r="L21" s="139"/>
      <c r="M21" s="139"/>
      <c r="N21" s="139"/>
      <c r="O21" s="139"/>
      <c r="P21" s="139"/>
    </row>
    <row r="22" spans="1:16" ht="16.5" customHeight="1" x14ac:dyDescent="0.2">
      <c r="A22" s="139"/>
      <c r="B22" s="139"/>
      <c r="C22" s="139"/>
      <c r="D22" s="139"/>
      <c r="E22" s="139"/>
      <c r="F22" s="139"/>
      <c r="G22" s="139"/>
      <c r="H22" s="139"/>
      <c r="I22" s="139"/>
      <c r="J22" s="139"/>
      <c r="K22" s="139"/>
      <c r="L22" s="139"/>
      <c r="M22" s="139"/>
      <c r="N22" s="139"/>
      <c r="O22" s="139"/>
      <c r="P22" s="139"/>
    </row>
    <row r="23" spans="1:16" ht="16.5" customHeight="1" x14ac:dyDescent="0.2">
      <c r="A23" s="139"/>
      <c r="B23" s="139"/>
      <c r="C23" s="139"/>
      <c r="D23" s="139"/>
      <c r="E23" s="139"/>
      <c r="F23" s="139"/>
      <c r="G23" s="139"/>
      <c r="H23" s="139"/>
      <c r="I23" s="139"/>
      <c r="J23" s="139"/>
      <c r="K23" s="139"/>
      <c r="L23" s="139"/>
      <c r="M23" s="139"/>
      <c r="N23" s="139"/>
      <c r="O23" s="139"/>
      <c r="P23" s="139"/>
    </row>
    <row r="24" spans="1:16" ht="16.5" customHeight="1" x14ac:dyDescent="0.2">
      <c r="A24" s="139"/>
      <c r="B24" s="139"/>
      <c r="C24" s="139"/>
      <c r="D24" s="139"/>
      <c r="E24" s="139"/>
      <c r="F24" s="139"/>
      <c r="G24" s="139"/>
      <c r="H24" s="139"/>
      <c r="I24" s="139"/>
      <c r="J24" s="139"/>
      <c r="K24" s="139"/>
      <c r="L24" s="139"/>
      <c r="M24" s="139"/>
      <c r="N24" s="139"/>
      <c r="O24" s="139"/>
      <c r="P24" s="139"/>
    </row>
    <row r="25" spans="1:16" ht="16.5" customHeight="1" x14ac:dyDescent="0.2">
      <c r="A25" s="139"/>
      <c r="B25" s="139"/>
      <c r="C25" s="139"/>
      <c r="D25" s="139"/>
      <c r="E25" s="139"/>
      <c r="F25" s="139"/>
      <c r="G25" s="139"/>
      <c r="H25" s="139"/>
      <c r="I25" s="139"/>
      <c r="J25" s="139"/>
      <c r="K25" s="139"/>
      <c r="L25" s="139"/>
      <c r="M25" s="139"/>
      <c r="N25" s="139"/>
      <c r="O25" s="139"/>
      <c r="P25" s="139"/>
    </row>
    <row r="26" spans="1:16" ht="16.5" customHeight="1" x14ac:dyDescent="0.2">
      <c r="A26" s="139"/>
      <c r="B26" s="139"/>
      <c r="C26" s="139"/>
      <c r="D26" s="139"/>
      <c r="E26" s="139"/>
      <c r="F26" s="139"/>
      <c r="G26" s="139"/>
      <c r="H26" s="139"/>
      <c r="I26" s="139"/>
      <c r="J26" s="139"/>
      <c r="K26" s="139"/>
      <c r="L26" s="139"/>
      <c r="M26" s="139"/>
      <c r="N26" s="139"/>
      <c r="O26" s="139"/>
      <c r="P26" s="139"/>
    </row>
    <row r="27" spans="1:16" ht="16.5" customHeight="1" x14ac:dyDescent="0.2">
      <c r="A27" s="139"/>
      <c r="B27" s="139"/>
      <c r="C27" s="139"/>
      <c r="D27" s="139"/>
      <c r="E27" s="139"/>
      <c r="F27" s="139"/>
      <c r="G27" s="139"/>
      <c r="H27" s="139"/>
      <c r="I27" s="139"/>
      <c r="J27" s="139"/>
      <c r="K27" s="139"/>
      <c r="L27" s="139"/>
      <c r="M27" s="139"/>
      <c r="N27" s="139"/>
      <c r="O27" s="139"/>
      <c r="P27" s="139"/>
    </row>
    <row r="28" spans="1:16" ht="16.5" customHeight="1" x14ac:dyDescent="0.2">
      <c r="A28" s="139"/>
      <c r="B28" s="139"/>
      <c r="C28" s="139"/>
      <c r="D28" s="139"/>
      <c r="E28" s="139"/>
      <c r="F28" s="139"/>
      <c r="G28" s="139"/>
      <c r="H28" s="139"/>
      <c r="I28" s="139"/>
      <c r="J28" s="139"/>
      <c r="K28" s="139"/>
      <c r="L28" s="139"/>
      <c r="M28" s="139"/>
      <c r="N28" s="139"/>
      <c r="O28" s="139"/>
      <c r="P28" s="139"/>
    </row>
    <row r="29" spans="1:16" ht="16.5" customHeight="1" x14ac:dyDescent="0.2">
      <c r="A29" s="139"/>
      <c r="B29" s="139"/>
      <c r="C29" s="139"/>
      <c r="D29" s="139"/>
      <c r="E29" s="139"/>
      <c r="F29" s="139"/>
      <c r="G29" s="139"/>
      <c r="H29" s="139"/>
      <c r="I29" s="139"/>
      <c r="J29" s="139"/>
      <c r="K29" s="139"/>
      <c r="L29" s="139"/>
      <c r="M29" s="139"/>
      <c r="N29" s="139"/>
      <c r="O29" s="139"/>
      <c r="P29" s="139"/>
    </row>
    <row r="30" spans="1:16" ht="16.5" customHeight="1" x14ac:dyDescent="0.2">
      <c r="A30" s="139"/>
      <c r="B30" s="139"/>
      <c r="C30" s="139"/>
      <c r="D30" s="139"/>
      <c r="E30" s="139"/>
      <c r="F30" s="139"/>
      <c r="G30" s="139"/>
      <c r="H30" s="139"/>
      <c r="I30" s="139"/>
      <c r="J30" s="139"/>
      <c r="K30" s="139"/>
      <c r="L30" s="139"/>
      <c r="M30" s="139"/>
      <c r="N30" s="139"/>
      <c r="O30" s="139"/>
      <c r="P30" s="139"/>
    </row>
    <row r="31" spans="1:16" ht="16.5" customHeight="1" x14ac:dyDescent="0.2">
      <c r="A31" s="139"/>
      <c r="B31" s="139"/>
      <c r="C31" s="139"/>
      <c r="D31" s="139"/>
      <c r="E31" s="139"/>
      <c r="F31" s="139"/>
      <c r="G31" s="139"/>
      <c r="H31" s="139"/>
      <c r="I31" s="139"/>
      <c r="J31" s="139"/>
      <c r="K31" s="139"/>
      <c r="L31" s="139"/>
      <c r="M31" s="139"/>
      <c r="N31" s="139"/>
      <c r="O31" s="139"/>
      <c r="P31" s="139"/>
    </row>
    <row r="32" spans="1:16" ht="31.5" customHeight="1" thickBot="1" x14ac:dyDescent="0.25">
      <c r="A32" s="139"/>
      <c r="B32" s="139"/>
      <c r="C32" s="139"/>
      <c r="D32" s="139"/>
      <c r="E32" s="139"/>
      <c r="F32" s="139"/>
      <c r="G32" s="139"/>
      <c r="H32" s="139"/>
      <c r="I32" s="139"/>
      <c r="J32" s="141" t="s">
        <v>76</v>
      </c>
      <c r="K32" s="139"/>
      <c r="L32" s="139"/>
      <c r="M32" s="139"/>
      <c r="N32" s="139"/>
      <c r="O32" s="139"/>
      <c r="P32" s="139"/>
    </row>
    <row r="33" spans="1:16" ht="39" customHeight="1" thickBot="1" x14ac:dyDescent="0.25">
      <c r="A33" s="139"/>
      <c r="B33" s="142" t="s">
        <v>77</v>
      </c>
      <c r="C33" s="143"/>
      <c r="D33" s="143"/>
      <c r="E33" s="144" t="s">
        <v>21</v>
      </c>
      <c r="F33" s="145" t="s">
        <v>4</v>
      </c>
      <c r="G33" s="146" t="s">
        <v>5</v>
      </c>
      <c r="H33" s="146" t="s">
        <v>6</v>
      </c>
      <c r="I33" s="146" t="s">
        <v>7</v>
      </c>
      <c r="J33" s="147" t="s">
        <v>8</v>
      </c>
      <c r="K33" s="139"/>
      <c r="L33" s="139"/>
      <c r="M33" s="139"/>
      <c r="N33" s="139"/>
      <c r="O33" s="139"/>
      <c r="P33" s="139"/>
    </row>
    <row r="34" spans="1:16" ht="39" customHeight="1" x14ac:dyDescent="0.2">
      <c r="A34" s="139"/>
      <c r="B34" s="148"/>
      <c r="C34" s="1208" t="s">
        <v>78</v>
      </c>
      <c r="D34" s="1208"/>
      <c r="E34" s="1209"/>
      <c r="F34" s="149" t="s">
        <v>79</v>
      </c>
      <c r="G34" s="150" t="s">
        <v>79</v>
      </c>
      <c r="H34" s="150" t="s">
        <v>79</v>
      </c>
      <c r="I34" s="150" t="s">
        <v>80</v>
      </c>
      <c r="J34" s="151" t="s">
        <v>81</v>
      </c>
      <c r="K34" s="139"/>
      <c r="L34" s="139"/>
      <c r="M34" s="139"/>
      <c r="N34" s="139"/>
      <c r="O34" s="139"/>
      <c r="P34" s="139"/>
    </row>
    <row r="35" spans="1:16" ht="39" customHeight="1" x14ac:dyDescent="0.2">
      <c r="A35" s="139"/>
      <c r="B35" s="152"/>
      <c r="C35" s="1202" t="s">
        <v>82</v>
      </c>
      <c r="D35" s="1203"/>
      <c r="E35" s="1204"/>
      <c r="F35" s="153" t="s">
        <v>83</v>
      </c>
      <c r="G35" s="154" t="s">
        <v>84</v>
      </c>
      <c r="H35" s="154" t="s">
        <v>85</v>
      </c>
      <c r="I35" s="154" t="s">
        <v>86</v>
      </c>
      <c r="J35" s="155" t="s">
        <v>87</v>
      </c>
      <c r="K35" s="139"/>
      <c r="L35" s="139"/>
      <c r="M35" s="139"/>
      <c r="N35" s="139"/>
      <c r="O35" s="139"/>
      <c r="P35" s="139"/>
    </row>
    <row r="36" spans="1:16" ht="39" customHeight="1" x14ac:dyDescent="0.2">
      <c r="A36" s="139"/>
      <c r="B36" s="152"/>
      <c r="C36" s="1202" t="s">
        <v>88</v>
      </c>
      <c r="D36" s="1203"/>
      <c r="E36" s="1204"/>
      <c r="F36" s="153">
        <v>9.91</v>
      </c>
      <c r="G36" s="154">
        <v>10.52</v>
      </c>
      <c r="H36" s="154">
        <v>11.82</v>
      </c>
      <c r="I36" s="154">
        <v>10.98</v>
      </c>
      <c r="J36" s="155">
        <v>11.18</v>
      </c>
      <c r="K36" s="139"/>
      <c r="L36" s="139"/>
      <c r="M36" s="139"/>
      <c r="N36" s="139"/>
      <c r="O36" s="139"/>
      <c r="P36" s="139"/>
    </row>
    <row r="37" spans="1:16" ht="39" customHeight="1" x14ac:dyDescent="0.2">
      <c r="A37" s="139"/>
      <c r="B37" s="152"/>
      <c r="C37" s="1202" t="s">
        <v>89</v>
      </c>
      <c r="D37" s="1203"/>
      <c r="E37" s="1204"/>
      <c r="F37" s="153">
        <v>8.56</v>
      </c>
      <c r="G37" s="154">
        <v>7.34</v>
      </c>
      <c r="H37" s="154">
        <v>7.23</v>
      </c>
      <c r="I37" s="154">
        <v>7.25</v>
      </c>
      <c r="J37" s="155">
        <v>8.8699999999999992</v>
      </c>
      <c r="K37" s="139"/>
      <c r="L37" s="139"/>
      <c r="M37" s="139"/>
      <c r="N37" s="139"/>
      <c r="O37" s="139"/>
      <c r="P37" s="139"/>
    </row>
    <row r="38" spans="1:16" ht="39" customHeight="1" x14ac:dyDescent="0.2">
      <c r="A38" s="139"/>
      <c r="B38" s="152"/>
      <c r="C38" s="1202" t="s">
        <v>90</v>
      </c>
      <c r="D38" s="1203"/>
      <c r="E38" s="1204"/>
      <c r="F38" s="153">
        <v>0.21</v>
      </c>
      <c r="G38" s="154">
        <v>0.98</v>
      </c>
      <c r="H38" s="154">
        <v>1.04</v>
      </c>
      <c r="I38" s="154">
        <v>1.18</v>
      </c>
      <c r="J38" s="155">
        <v>1.51</v>
      </c>
      <c r="K38" s="139"/>
      <c r="L38" s="139"/>
      <c r="M38" s="139"/>
      <c r="N38" s="139"/>
      <c r="O38" s="139"/>
      <c r="P38" s="139"/>
    </row>
    <row r="39" spans="1:16" ht="39" customHeight="1" x14ac:dyDescent="0.2">
      <c r="A39" s="139"/>
      <c r="B39" s="152"/>
      <c r="C39" s="1202" t="s">
        <v>91</v>
      </c>
      <c r="D39" s="1203"/>
      <c r="E39" s="1204"/>
      <c r="F39" s="153">
        <v>0.37</v>
      </c>
      <c r="G39" s="154">
        <v>0.52</v>
      </c>
      <c r="H39" s="154">
        <v>0.23</v>
      </c>
      <c r="I39" s="154">
        <v>0.63</v>
      </c>
      <c r="J39" s="155">
        <v>0.68</v>
      </c>
      <c r="K39" s="139"/>
      <c r="L39" s="139"/>
      <c r="M39" s="139"/>
      <c r="N39" s="139"/>
      <c r="O39" s="139"/>
      <c r="P39" s="139"/>
    </row>
    <row r="40" spans="1:16" ht="39" customHeight="1" x14ac:dyDescent="0.2">
      <c r="A40" s="139"/>
      <c r="B40" s="152"/>
      <c r="C40" s="1202" t="s">
        <v>92</v>
      </c>
      <c r="D40" s="1203"/>
      <c r="E40" s="1204"/>
      <c r="F40" s="153">
        <v>0.64</v>
      </c>
      <c r="G40" s="154">
        <v>0.65</v>
      </c>
      <c r="H40" s="154">
        <v>0.65</v>
      </c>
      <c r="I40" s="154">
        <v>0.64</v>
      </c>
      <c r="J40" s="155">
        <v>0.62</v>
      </c>
      <c r="K40" s="139"/>
      <c r="L40" s="139"/>
      <c r="M40" s="139"/>
      <c r="N40" s="139"/>
      <c r="O40" s="139"/>
      <c r="P40" s="139"/>
    </row>
    <row r="41" spans="1:16" ht="39" customHeight="1" x14ac:dyDescent="0.2">
      <c r="A41" s="139"/>
      <c r="B41" s="152"/>
      <c r="C41" s="1202" t="s">
        <v>93</v>
      </c>
      <c r="D41" s="1203"/>
      <c r="E41" s="1204"/>
      <c r="F41" s="153" t="s">
        <v>94</v>
      </c>
      <c r="G41" s="154" t="s">
        <v>95</v>
      </c>
      <c r="H41" s="154" t="s">
        <v>96</v>
      </c>
      <c r="I41" s="154">
        <v>0.02</v>
      </c>
      <c r="J41" s="155">
        <v>0.02</v>
      </c>
      <c r="K41" s="139"/>
      <c r="L41" s="139"/>
      <c r="M41" s="139"/>
      <c r="N41" s="139"/>
      <c r="O41" s="139"/>
      <c r="P41" s="139"/>
    </row>
    <row r="42" spans="1:16" ht="39" customHeight="1" x14ac:dyDescent="0.2">
      <c r="A42" s="139"/>
      <c r="B42" s="156"/>
      <c r="C42" s="1202" t="s">
        <v>97</v>
      </c>
      <c r="D42" s="1203"/>
      <c r="E42" s="1204"/>
      <c r="F42" s="153" t="s">
        <v>36</v>
      </c>
      <c r="G42" s="154" t="s">
        <v>36</v>
      </c>
      <c r="H42" s="154" t="s">
        <v>36</v>
      </c>
      <c r="I42" s="154" t="s">
        <v>36</v>
      </c>
      <c r="J42" s="155" t="s">
        <v>36</v>
      </c>
      <c r="K42" s="139"/>
      <c r="L42" s="139"/>
      <c r="M42" s="139"/>
      <c r="N42" s="139"/>
      <c r="O42" s="139"/>
      <c r="P42" s="139"/>
    </row>
    <row r="43" spans="1:16" ht="39" customHeight="1" thickBot="1" x14ac:dyDescent="0.25">
      <c r="A43" s="139"/>
      <c r="B43" s="157"/>
      <c r="C43" s="1205" t="s">
        <v>98</v>
      </c>
      <c r="D43" s="1206"/>
      <c r="E43" s="1207"/>
      <c r="F43" s="158">
        <v>0.05</v>
      </c>
      <c r="G43" s="159">
        <v>0.1</v>
      </c>
      <c r="H43" s="159">
        <v>0.04</v>
      </c>
      <c r="I43" s="159">
        <v>0.04</v>
      </c>
      <c r="J43" s="160">
        <v>0.03</v>
      </c>
      <c r="K43" s="139"/>
      <c r="L43" s="139"/>
      <c r="M43" s="139"/>
      <c r="N43" s="139"/>
      <c r="O43" s="139"/>
      <c r="P43" s="139"/>
    </row>
    <row r="44" spans="1:16" ht="39" customHeight="1" x14ac:dyDescent="0.2">
      <c r="A44" s="139"/>
      <c r="B44" s="161" t="s">
        <v>99</v>
      </c>
      <c r="C44" s="162"/>
      <c r="D44" s="163"/>
      <c r="E44" s="163"/>
      <c r="F44" s="164"/>
      <c r="G44" s="164"/>
      <c r="H44" s="164"/>
      <c r="I44" s="164"/>
      <c r="J44" s="164"/>
      <c r="K44" s="139"/>
      <c r="L44" s="139"/>
      <c r="M44" s="139"/>
      <c r="N44" s="139"/>
      <c r="O44" s="139"/>
      <c r="P44" s="139"/>
    </row>
    <row r="45" spans="1:16" ht="18" customHeight="1" x14ac:dyDescent="0.2">
      <c r="A45" s="139"/>
      <c r="B45" s="139"/>
      <c r="C45" s="139"/>
      <c r="D45" s="139"/>
      <c r="E45" s="139"/>
      <c r="F45" s="139"/>
      <c r="G45" s="139"/>
      <c r="H45" s="139"/>
      <c r="I45" s="139"/>
      <c r="J45" s="139"/>
      <c r="K45" s="139"/>
      <c r="L45" s="139"/>
      <c r="M45" s="139"/>
      <c r="N45" s="139"/>
      <c r="O45" s="139"/>
      <c r="P45" s="139"/>
    </row>
  </sheetData>
  <sheetProtection algorithmName="SHA-512" hashValue="TLK/I9/+FeOOxOUQfMpLbiUSA68Vog6uAwFkwrz3ydNMreqrPrDHYQBSXa5nvl9few16XdSKMNckpb+JggwhZA==" saltValue="mLmfeWxnXCItmpjnyf0w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D78D4-E3FA-4DCF-8493-CDCD42371DAA}">
  <sheetPr>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95" customWidth="1"/>
    <col min="2" max="3" width="10.88671875" style="95" customWidth="1"/>
    <col min="4" max="4" width="10" style="95" customWidth="1"/>
    <col min="5" max="10" width="11" style="95" customWidth="1"/>
    <col min="11" max="15" width="13.109375" style="95" customWidth="1"/>
    <col min="16" max="21" width="11.44140625" style="95" customWidth="1"/>
    <col min="22" max="16384" width="0" style="95" hidden="1"/>
  </cols>
  <sheetData>
    <row r="1" spans="1:21" ht="13.5" customHeight="1" x14ac:dyDescent="0.2">
      <c r="A1" s="94"/>
      <c r="B1" s="94"/>
      <c r="C1" s="94"/>
      <c r="D1" s="94"/>
      <c r="E1" s="94"/>
      <c r="F1" s="94"/>
      <c r="G1" s="94"/>
      <c r="H1" s="94"/>
      <c r="I1" s="94"/>
      <c r="J1" s="94"/>
      <c r="K1" s="94"/>
      <c r="L1" s="94"/>
      <c r="M1" s="94"/>
      <c r="N1" s="94"/>
      <c r="O1" s="94"/>
      <c r="P1" s="94"/>
      <c r="Q1" s="94"/>
      <c r="R1" s="94"/>
      <c r="S1" s="94"/>
      <c r="T1" s="94"/>
      <c r="U1" s="94"/>
    </row>
    <row r="2" spans="1:21" ht="13.5" customHeight="1" x14ac:dyDescent="0.2">
      <c r="A2" s="94"/>
      <c r="B2" s="94"/>
      <c r="C2" s="94"/>
      <c r="D2" s="94"/>
      <c r="E2" s="94"/>
      <c r="F2" s="94"/>
      <c r="G2" s="94"/>
      <c r="H2" s="94"/>
      <c r="I2" s="94"/>
      <c r="J2" s="94"/>
      <c r="K2" s="94"/>
      <c r="L2" s="94"/>
      <c r="M2" s="94"/>
      <c r="N2" s="94"/>
      <c r="O2" s="94"/>
      <c r="P2" s="94"/>
      <c r="Q2" s="94"/>
      <c r="R2" s="94"/>
      <c r="S2" s="94"/>
      <c r="T2" s="94"/>
      <c r="U2" s="94"/>
    </row>
    <row r="3" spans="1:21" ht="13.5" customHeight="1" x14ac:dyDescent="0.2">
      <c r="A3" s="94"/>
      <c r="B3" s="94"/>
      <c r="C3" s="94"/>
      <c r="D3" s="94"/>
      <c r="E3" s="94"/>
      <c r="F3" s="94"/>
      <c r="G3" s="94"/>
      <c r="H3" s="94"/>
      <c r="I3" s="94"/>
      <c r="J3" s="94"/>
      <c r="K3" s="94"/>
      <c r="L3" s="94"/>
      <c r="M3" s="94"/>
      <c r="N3" s="94"/>
      <c r="O3" s="94"/>
      <c r="P3" s="94"/>
      <c r="Q3" s="94"/>
      <c r="R3" s="94"/>
      <c r="S3" s="94"/>
      <c r="T3" s="94"/>
      <c r="U3" s="94"/>
    </row>
    <row r="4" spans="1:21" ht="13.5" customHeight="1" x14ac:dyDescent="0.2">
      <c r="A4" s="94"/>
      <c r="B4" s="94"/>
      <c r="C4" s="94"/>
      <c r="D4" s="94"/>
      <c r="E4" s="94"/>
      <c r="F4" s="94"/>
      <c r="G4" s="94"/>
      <c r="H4" s="94"/>
      <c r="I4" s="94"/>
      <c r="J4" s="94"/>
      <c r="K4" s="94"/>
      <c r="L4" s="94"/>
      <c r="M4" s="94"/>
      <c r="N4" s="94"/>
      <c r="O4" s="94"/>
      <c r="P4" s="94"/>
      <c r="Q4" s="94"/>
      <c r="R4" s="94"/>
      <c r="S4" s="94"/>
      <c r="T4" s="94"/>
      <c r="U4" s="94"/>
    </row>
    <row r="5" spans="1:21" ht="13.5" customHeight="1" x14ac:dyDescent="0.2">
      <c r="A5" s="94"/>
      <c r="B5" s="94"/>
      <c r="C5" s="94"/>
      <c r="D5" s="94"/>
      <c r="E5" s="94"/>
      <c r="F5" s="94"/>
      <c r="G5" s="94"/>
      <c r="H5" s="94"/>
      <c r="I5" s="94"/>
      <c r="J5" s="94"/>
      <c r="K5" s="94"/>
      <c r="L5" s="94"/>
      <c r="M5" s="94"/>
      <c r="N5" s="94"/>
      <c r="O5" s="94"/>
      <c r="P5" s="94"/>
      <c r="Q5" s="94"/>
      <c r="R5" s="94"/>
      <c r="S5" s="94"/>
      <c r="T5" s="94"/>
      <c r="U5" s="94"/>
    </row>
    <row r="6" spans="1:21" ht="13.5" customHeight="1" x14ac:dyDescent="0.2">
      <c r="A6" s="94"/>
      <c r="B6" s="94"/>
      <c r="C6" s="94"/>
      <c r="D6" s="94"/>
      <c r="E6" s="94"/>
      <c r="F6" s="94"/>
      <c r="G6" s="94"/>
      <c r="H6" s="94"/>
      <c r="I6" s="94"/>
      <c r="J6" s="94"/>
      <c r="K6" s="94"/>
      <c r="L6" s="94"/>
      <c r="M6" s="94"/>
      <c r="N6" s="94"/>
      <c r="O6" s="94"/>
      <c r="P6" s="94"/>
      <c r="Q6" s="94"/>
      <c r="R6" s="94"/>
      <c r="S6" s="94"/>
      <c r="T6" s="94"/>
      <c r="U6" s="94"/>
    </row>
    <row r="7" spans="1:21" ht="13.5" customHeight="1" x14ac:dyDescent="0.2">
      <c r="A7" s="94"/>
      <c r="B7" s="94"/>
      <c r="C7" s="94"/>
      <c r="D7" s="94"/>
      <c r="E7" s="94"/>
      <c r="F7" s="94"/>
      <c r="G7" s="94"/>
      <c r="H7" s="94"/>
      <c r="I7" s="94"/>
      <c r="J7" s="94"/>
      <c r="K7" s="94"/>
      <c r="L7" s="94"/>
      <c r="M7" s="94"/>
      <c r="N7" s="94"/>
      <c r="O7" s="94"/>
      <c r="P7" s="94"/>
      <c r="Q7" s="94"/>
      <c r="R7" s="94"/>
      <c r="S7" s="94"/>
      <c r="T7" s="94"/>
      <c r="U7" s="94"/>
    </row>
    <row r="8" spans="1:21" ht="13.5" customHeight="1" x14ac:dyDescent="0.2">
      <c r="A8" s="94"/>
      <c r="B8" s="94"/>
      <c r="C8" s="94"/>
      <c r="D8" s="94"/>
      <c r="E8" s="94"/>
      <c r="F8" s="94"/>
      <c r="G8" s="94"/>
      <c r="H8" s="94"/>
      <c r="I8" s="94"/>
      <c r="J8" s="94"/>
      <c r="K8" s="94"/>
      <c r="L8" s="94"/>
      <c r="M8" s="94"/>
      <c r="N8" s="94"/>
      <c r="O8" s="94"/>
      <c r="P8" s="94"/>
      <c r="Q8" s="94"/>
      <c r="R8" s="94"/>
      <c r="S8" s="94"/>
      <c r="T8" s="94"/>
      <c r="U8" s="94"/>
    </row>
    <row r="9" spans="1:21" ht="13.5" customHeight="1" x14ac:dyDescent="0.2">
      <c r="A9" s="94"/>
      <c r="B9" s="94"/>
      <c r="C9" s="94"/>
      <c r="D9" s="94"/>
      <c r="E9" s="94"/>
      <c r="F9" s="94"/>
      <c r="G9" s="94"/>
      <c r="H9" s="94"/>
      <c r="I9" s="94"/>
      <c r="J9" s="94"/>
      <c r="K9" s="94"/>
      <c r="L9" s="94"/>
      <c r="M9" s="94"/>
      <c r="N9" s="94"/>
      <c r="O9" s="94"/>
      <c r="P9" s="94"/>
      <c r="Q9" s="94"/>
      <c r="R9" s="94"/>
      <c r="S9" s="94"/>
      <c r="T9" s="94"/>
      <c r="U9" s="94"/>
    </row>
    <row r="10" spans="1:21" ht="13.5" customHeight="1" x14ac:dyDescent="0.2">
      <c r="A10" s="94"/>
      <c r="B10" s="94"/>
      <c r="C10" s="94"/>
      <c r="D10" s="94"/>
      <c r="E10" s="94"/>
      <c r="F10" s="94"/>
      <c r="G10" s="94"/>
      <c r="H10" s="94"/>
      <c r="I10" s="94"/>
      <c r="J10" s="94"/>
      <c r="K10" s="94"/>
      <c r="L10" s="94"/>
      <c r="M10" s="94"/>
      <c r="N10" s="94"/>
      <c r="O10" s="94"/>
      <c r="P10" s="94"/>
      <c r="Q10" s="94"/>
      <c r="R10" s="94"/>
      <c r="S10" s="94"/>
      <c r="T10" s="94"/>
      <c r="U10" s="94"/>
    </row>
    <row r="11" spans="1:21" ht="13.5" customHeight="1" x14ac:dyDescent="0.2">
      <c r="A11" s="94"/>
      <c r="B11" s="94"/>
      <c r="C11" s="94"/>
      <c r="D11" s="94"/>
      <c r="E11" s="94"/>
      <c r="F11" s="94"/>
      <c r="G11" s="94"/>
      <c r="H11" s="94"/>
      <c r="I11" s="94"/>
      <c r="J11" s="94"/>
      <c r="K11" s="94"/>
      <c r="L11" s="94"/>
      <c r="M11" s="94"/>
      <c r="N11" s="94"/>
      <c r="O11" s="94"/>
      <c r="P11" s="94"/>
      <c r="Q11" s="94"/>
      <c r="R11" s="94"/>
      <c r="S11" s="94"/>
      <c r="T11" s="94"/>
      <c r="U11" s="94"/>
    </row>
    <row r="12" spans="1:21" ht="13.5" customHeight="1" x14ac:dyDescent="0.2">
      <c r="A12" s="94"/>
      <c r="B12" s="94"/>
      <c r="C12" s="94"/>
      <c r="D12" s="94"/>
      <c r="E12" s="94"/>
      <c r="F12" s="94"/>
      <c r="G12" s="94"/>
      <c r="H12" s="94"/>
      <c r="I12" s="94"/>
      <c r="J12" s="94"/>
      <c r="K12" s="94"/>
      <c r="L12" s="94"/>
      <c r="M12" s="94"/>
      <c r="N12" s="94"/>
      <c r="O12" s="94"/>
      <c r="P12" s="94"/>
      <c r="Q12" s="94"/>
      <c r="R12" s="94"/>
      <c r="S12" s="94"/>
      <c r="T12" s="94"/>
      <c r="U12" s="94"/>
    </row>
    <row r="13" spans="1:21" ht="13.5" customHeight="1" x14ac:dyDescent="0.2">
      <c r="A13" s="94"/>
      <c r="B13" s="94"/>
      <c r="C13" s="94"/>
      <c r="D13" s="94"/>
      <c r="E13" s="94"/>
      <c r="F13" s="94"/>
      <c r="G13" s="94"/>
      <c r="H13" s="94"/>
      <c r="I13" s="94"/>
      <c r="J13" s="94"/>
      <c r="K13" s="94"/>
      <c r="L13" s="94"/>
      <c r="M13" s="94"/>
      <c r="N13" s="94"/>
      <c r="O13" s="94"/>
      <c r="P13" s="94"/>
      <c r="Q13" s="94"/>
      <c r="R13" s="94"/>
      <c r="S13" s="94"/>
      <c r="T13" s="94"/>
      <c r="U13" s="94"/>
    </row>
    <row r="14" spans="1:21" ht="13.5" customHeight="1" x14ac:dyDescent="0.2">
      <c r="A14" s="94"/>
      <c r="B14" s="94"/>
      <c r="C14" s="94"/>
      <c r="D14" s="94"/>
      <c r="E14" s="94"/>
      <c r="F14" s="94"/>
      <c r="G14" s="94"/>
      <c r="H14" s="94"/>
      <c r="I14" s="94"/>
      <c r="J14" s="94"/>
      <c r="K14" s="94"/>
      <c r="L14" s="94"/>
      <c r="M14" s="94"/>
      <c r="N14" s="94"/>
      <c r="O14" s="94"/>
      <c r="P14" s="94"/>
      <c r="Q14" s="94"/>
      <c r="R14" s="94"/>
      <c r="S14" s="94"/>
      <c r="T14" s="94"/>
      <c r="U14" s="94"/>
    </row>
    <row r="15" spans="1:21" ht="13.5" customHeight="1" x14ac:dyDescent="0.2">
      <c r="A15" s="94"/>
      <c r="B15" s="94"/>
      <c r="C15" s="94"/>
      <c r="D15" s="94"/>
      <c r="E15" s="94"/>
      <c r="F15" s="94"/>
      <c r="G15" s="94"/>
      <c r="H15" s="94"/>
      <c r="I15" s="94"/>
      <c r="J15" s="94"/>
      <c r="K15" s="94"/>
      <c r="L15" s="94"/>
      <c r="M15" s="94"/>
      <c r="N15" s="94"/>
      <c r="O15" s="94"/>
      <c r="P15" s="94"/>
      <c r="Q15" s="94"/>
      <c r="R15" s="94"/>
      <c r="S15" s="94"/>
      <c r="T15" s="94"/>
      <c r="U15" s="94"/>
    </row>
    <row r="16" spans="1:21" ht="13.5" customHeight="1" x14ac:dyDescent="0.2">
      <c r="A16" s="94"/>
      <c r="B16" s="94"/>
      <c r="C16" s="94"/>
      <c r="D16" s="94"/>
      <c r="E16" s="94"/>
      <c r="F16" s="94"/>
      <c r="G16" s="94"/>
      <c r="H16" s="94"/>
      <c r="I16" s="94"/>
      <c r="J16" s="94"/>
      <c r="K16" s="94"/>
      <c r="L16" s="94"/>
      <c r="M16" s="94"/>
      <c r="N16" s="94"/>
      <c r="O16" s="94"/>
      <c r="P16" s="94"/>
      <c r="Q16" s="94"/>
      <c r="R16" s="94"/>
      <c r="S16" s="94"/>
      <c r="T16" s="94"/>
      <c r="U16" s="94"/>
    </row>
    <row r="17" spans="1:21" ht="13.5" customHeight="1" x14ac:dyDescent="0.2">
      <c r="A17" s="94"/>
      <c r="B17" s="94"/>
      <c r="C17" s="94"/>
      <c r="D17" s="94"/>
      <c r="E17" s="94"/>
      <c r="F17" s="94"/>
      <c r="G17" s="94"/>
      <c r="H17" s="94"/>
      <c r="I17" s="94"/>
      <c r="J17" s="94"/>
      <c r="K17" s="94"/>
      <c r="L17" s="94"/>
      <c r="M17" s="94"/>
      <c r="N17" s="94"/>
      <c r="O17" s="94"/>
      <c r="P17" s="94"/>
      <c r="Q17" s="94"/>
      <c r="R17" s="94"/>
      <c r="S17" s="94"/>
      <c r="T17" s="94"/>
      <c r="U17" s="94"/>
    </row>
    <row r="18" spans="1:21" ht="13.5" customHeight="1" x14ac:dyDescent="0.2">
      <c r="A18" s="94"/>
      <c r="B18" s="94"/>
      <c r="C18" s="94"/>
      <c r="D18" s="94"/>
      <c r="E18" s="94"/>
      <c r="F18" s="94"/>
      <c r="G18" s="94"/>
      <c r="H18" s="94"/>
      <c r="I18" s="94"/>
      <c r="J18" s="94"/>
      <c r="K18" s="94"/>
      <c r="L18" s="94"/>
      <c r="M18" s="94"/>
      <c r="N18" s="94"/>
      <c r="O18" s="94"/>
      <c r="P18" s="94"/>
      <c r="Q18" s="94"/>
      <c r="R18" s="94"/>
      <c r="S18" s="94"/>
      <c r="T18" s="94"/>
      <c r="U18" s="94"/>
    </row>
    <row r="19" spans="1:21" ht="13.5" customHeight="1" x14ac:dyDescent="0.2">
      <c r="A19" s="94"/>
      <c r="B19" s="94"/>
      <c r="C19" s="94"/>
      <c r="D19" s="94"/>
      <c r="E19" s="94"/>
      <c r="F19" s="94"/>
      <c r="G19" s="94"/>
      <c r="H19" s="94"/>
      <c r="I19" s="94"/>
      <c r="J19" s="94"/>
      <c r="K19" s="94"/>
      <c r="L19" s="94"/>
      <c r="M19" s="94"/>
      <c r="N19" s="94"/>
      <c r="O19" s="94"/>
      <c r="P19" s="94"/>
      <c r="Q19" s="94"/>
      <c r="R19" s="94"/>
      <c r="S19" s="94"/>
      <c r="T19" s="94"/>
      <c r="U19" s="94"/>
    </row>
    <row r="20" spans="1:21" ht="13.5" customHeight="1" x14ac:dyDescent="0.2">
      <c r="A20" s="94"/>
      <c r="B20" s="94"/>
      <c r="C20" s="94"/>
      <c r="D20" s="94"/>
      <c r="E20" s="94"/>
      <c r="F20" s="94"/>
      <c r="G20" s="94"/>
      <c r="H20" s="94"/>
      <c r="I20" s="94"/>
      <c r="J20" s="94"/>
      <c r="K20" s="94"/>
      <c r="L20" s="94"/>
      <c r="M20" s="94"/>
      <c r="N20" s="94"/>
      <c r="O20" s="94"/>
      <c r="P20" s="94"/>
      <c r="Q20" s="94"/>
      <c r="R20" s="94"/>
      <c r="S20" s="94"/>
      <c r="T20" s="94"/>
      <c r="U20" s="94"/>
    </row>
    <row r="21" spans="1:21" ht="13.5" customHeight="1" x14ac:dyDescent="0.2">
      <c r="A21" s="94"/>
      <c r="B21" s="94"/>
      <c r="C21" s="94"/>
      <c r="D21" s="94"/>
      <c r="E21" s="94"/>
      <c r="F21" s="94"/>
      <c r="G21" s="94"/>
      <c r="H21" s="94"/>
      <c r="I21" s="94"/>
      <c r="J21" s="94"/>
      <c r="K21" s="94"/>
      <c r="L21" s="94"/>
      <c r="M21" s="94"/>
      <c r="N21" s="94"/>
      <c r="O21" s="94"/>
      <c r="P21" s="94"/>
      <c r="Q21" s="94"/>
      <c r="R21" s="94"/>
      <c r="S21" s="94"/>
      <c r="T21" s="94"/>
      <c r="U21" s="94"/>
    </row>
    <row r="22" spans="1:21" ht="13.5" customHeight="1" x14ac:dyDescent="0.2">
      <c r="A22" s="94"/>
      <c r="B22" s="94"/>
      <c r="C22" s="94"/>
      <c r="D22" s="94"/>
      <c r="E22" s="94"/>
      <c r="F22" s="94"/>
      <c r="G22" s="94"/>
      <c r="H22" s="94"/>
      <c r="I22" s="94"/>
      <c r="J22" s="94"/>
      <c r="K22" s="94"/>
      <c r="L22" s="94"/>
      <c r="M22" s="94"/>
      <c r="N22" s="94"/>
      <c r="O22" s="94"/>
      <c r="P22" s="94"/>
      <c r="Q22" s="94"/>
      <c r="R22" s="94"/>
      <c r="S22" s="94"/>
      <c r="T22" s="94"/>
      <c r="U22" s="94"/>
    </row>
    <row r="23" spans="1:21" ht="13.5" customHeight="1" x14ac:dyDescent="0.2">
      <c r="A23" s="94"/>
      <c r="B23" s="94"/>
      <c r="C23" s="94"/>
      <c r="D23" s="94"/>
      <c r="E23" s="94"/>
      <c r="F23" s="94"/>
      <c r="G23" s="94"/>
      <c r="H23" s="94"/>
      <c r="I23" s="94"/>
      <c r="J23" s="94"/>
      <c r="K23" s="94"/>
      <c r="L23" s="94"/>
      <c r="M23" s="94"/>
      <c r="N23" s="94"/>
      <c r="O23" s="94"/>
      <c r="P23" s="94"/>
      <c r="Q23" s="94"/>
      <c r="R23" s="94"/>
      <c r="S23" s="94"/>
      <c r="T23" s="94"/>
      <c r="U23" s="94"/>
    </row>
    <row r="24" spans="1:21" ht="13.5" customHeight="1" x14ac:dyDescent="0.2">
      <c r="A24" s="94"/>
      <c r="B24" s="94"/>
      <c r="C24" s="94"/>
      <c r="D24" s="94"/>
      <c r="E24" s="94"/>
      <c r="F24" s="94"/>
      <c r="G24" s="94"/>
      <c r="H24" s="94"/>
      <c r="I24" s="94"/>
      <c r="J24" s="94"/>
      <c r="K24" s="94"/>
      <c r="L24" s="94"/>
      <c r="M24" s="94"/>
      <c r="N24" s="94"/>
      <c r="O24" s="94"/>
      <c r="P24" s="94"/>
      <c r="Q24" s="94"/>
      <c r="R24" s="94"/>
      <c r="S24" s="94"/>
      <c r="T24" s="94"/>
      <c r="U24" s="94"/>
    </row>
    <row r="25" spans="1:21" ht="13.5" customHeight="1" x14ac:dyDescent="0.2">
      <c r="A25" s="94"/>
      <c r="B25" s="94"/>
      <c r="C25" s="94"/>
      <c r="D25" s="94"/>
      <c r="E25" s="94"/>
      <c r="F25" s="94"/>
      <c r="G25" s="94"/>
      <c r="H25" s="94"/>
      <c r="I25" s="94"/>
      <c r="J25" s="94"/>
      <c r="K25" s="94"/>
      <c r="L25" s="94"/>
      <c r="M25" s="94"/>
      <c r="N25" s="94"/>
      <c r="O25" s="94"/>
      <c r="P25" s="94"/>
      <c r="Q25" s="94"/>
      <c r="R25" s="94"/>
      <c r="S25" s="94"/>
      <c r="T25" s="94"/>
      <c r="U25" s="94"/>
    </row>
    <row r="26" spans="1:21" ht="13.5" customHeight="1" x14ac:dyDescent="0.2">
      <c r="A26" s="94"/>
      <c r="B26" s="94"/>
      <c r="C26" s="94"/>
      <c r="D26" s="94"/>
      <c r="E26" s="94"/>
      <c r="F26" s="94"/>
      <c r="G26" s="94"/>
      <c r="H26" s="94"/>
      <c r="I26" s="94"/>
      <c r="J26" s="94"/>
      <c r="K26" s="94"/>
      <c r="L26" s="94"/>
      <c r="M26" s="94"/>
      <c r="N26" s="94"/>
      <c r="O26" s="94"/>
      <c r="P26" s="94"/>
      <c r="Q26" s="94"/>
      <c r="R26" s="94"/>
      <c r="S26" s="94"/>
      <c r="T26" s="94"/>
      <c r="U26" s="94"/>
    </row>
    <row r="27" spans="1:21" ht="13.5" customHeight="1" x14ac:dyDescent="0.2">
      <c r="A27" s="94"/>
      <c r="B27" s="94"/>
      <c r="C27" s="94"/>
      <c r="D27" s="94"/>
      <c r="E27" s="94"/>
      <c r="F27" s="94"/>
      <c r="G27" s="94"/>
      <c r="H27" s="94"/>
      <c r="I27" s="94"/>
      <c r="J27" s="94"/>
      <c r="K27" s="94"/>
      <c r="L27" s="94"/>
      <c r="M27" s="94"/>
      <c r="N27" s="94"/>
      <c r="O27" s="94"/>
      <c r="P27" s="94"/>
      <c r="Q27" s="94"/>
      <c r="R27" s="94"/>
      <c r="S27" s="94"/>
      <c r="T27" s="94"/>
      <c r="U27" s="94"/>
    </row>
    <row r="28" spans="1:21" ht="13.5" customHeight="1" x14ac:dyDescent="0.2">
      <c r="A28" s="94"/>
      <c r="B28" s="94"/>
      <c r="C28" s="94"/>
      <c r="D28" s="94"/>
      <c r="E28" s="94"/>
      <c r="F28" s="94"/>
      <c r="G28" s="94"/>
      <c r="H28" s="94"/>
      <c r="I28" s="94"/>
      <c r="J28" s="94"/>
      <c r="K28" s="94"/>
      <c r="L28" s="94"/>
      <c r="M28" s="94"/>
      <c r="N28" s="94"/>
      <c r="O28" s="94"/>
      <c r="P28" s="94"/>
      <c r="Q28" s="94"/>
      <c r="R28" s="94"/>
      <c r="S28" s="94"/>
      <c r="T28" s="94"/>
      <c r="U28" s="94"/>
    </row>
    <row r="29" spans="1:21" ht="13.5" customHeight="1" x14ac:dyDescent="0.2">
      <c r="A29" s="94"/>
      <c r="B29" s="94"/>
      <c r="C29" s="94"/>
      <c r="D29" s="94"/>
      <c r="E29" s="94"/>
      <c r="F29" s="94"/>
      <c r="G29" s="94"/>
      <c r="H29" s="94"/>
      <c r="I29" s="94"/>
      <c r="J29" s="94"/>
      <c r="K29" s="94"/>
      <c r="L29" s="94"/>
      <c r="M29" s="94"/>
      <c r="N29" s="94"/>
      <c r="O29" s="94"/>
      <c r="P29" s="94"/>
      <c r="Q29" s="94"/>
      <c r="R29" s="94"/>
      <c r="S29" s="94"/>
      <c r="T29" s="94"/>
      <c r="U29" s="94"/>
    </row>
    <row r="30" spans="1:21" ht="13.5" customHeight="1" x14ac:dyDescent="0.2">
      <c r="A30" s="94"/>
      <c r="B30" s="94"/>
      <c r="C30" s="94"/>
      <c r="D30" s="94"/>
      <c r="E30" s="94"/>
      <c r="F30" s="94"/>
      <c r="G30" s="94"/>
      <c r="H30" s="94"/>
      <c r="I30" s="94"/>
      <c r="J30" s="94"/>
      <c r="K30" s="94"/>
      <c r="L30" s="94"/>
      <c r="M30" s="94"/>
      <c r="N30" s="94"/>
      <c r="O30" s="94"/>
      <c r="P30" s="94"/>
      <c r="Q30" s="94"/>
      <c r="R30" s="94"/>
      <c r="S30" s="94"/>
      <c r="T30" s="94"/>
      <c r="U30" s="94"/>
    </row>
    <row r="31" spans="1:21" ht="13.5" customHeight="1" x14ac:dyDescent="0.2">
      <c r="A31" s="94"/>
      <c r="B31" s="94"/>
      <c r="C31" s="94"/>
      <c r="D31" s="94"/>
      <c r="E31" s="94"/>
      <c r="F31" s="94"/>
      <c r="G31" s="94"/>
      <c r="H31" s="94"/>
      <c r="I31" s="94"/>
      <c r="J31" s="94"/>
      <c r="K31" s="94"/>
      <c r="L31" s="94"/>
      <c r="M31" s="94"/>
      <c r="N31" s="94"/>
      <c r="O31" s="94"/>
      <c r="P31" s="94"/>
      <c r="Q31" s="94"/>
      <c r="R31" s="94"/>
      <c r="S31" s="94"/>
      <c r="T31" s="94"/>
      <c r="U31" s="94"/>
    </row>
    <row r="32" spans="1:21" ht="13.5" customHeight="1" x14ac:dyDescent="0.2">
      <c r="A32" s="94"/>
      <c r="B32" s="94"/>
      <c r="C32" s="94"/>
      <c r="D32" s="94"/>
      <c r="E32" s="94"/>
      <c r="F32" s="94"/>
      <c r="G32" s="94"/>
      <c r="H32" s="94"/>
      <c r="I32" s="94"/>
      <c r="J32" s="94"/>
      <c r="K32" s="94"/>
      <c r="L32" s="94"/>
      <c r="M32" s="94"/>
      <c r="N32" s="94"/>
      <c r="O32" s="94"/>
      <c r="P32" s="94"/>
      <c r="Q32" s="94"/>
      <c r="R32" s="94"/>
      <c r="S32" s="94"/>
      <c r="T32" s="94"/>
      <c r="U32" s="94"/>
    </row>
    <row r="33" spans="1:21" ht="13.5" customHeight="1" x14ac:dyDescent="0.2">
      <c r="A33" s="94"/>
      <c r="B33" s="94"/>
      <c r="C33" s="94"/>
      <c r="D33" s="94"/>
      <c r="E33" s="94"/>
      <c r="F33" s="94"/>
      <c r="G33" s="94"/>
      <c r="H33" s="94"/>
      <c r="I33" s="94"/>
      <c r="J33" s="94"/>
      <c r="K33" s="94"/>
      <c r="L33" s="94"/>
      <c r="M33" s="94"/>
      <c r="N33" s="94"/>
      <c r="O33" s="94"/>
      <c r="P33" s="94"/>
      <c r="Q33" s="94"/>
      <c r="R33" s="94"/>
      <c r="S33" s="94"/>
      <c r="T33" s="94"/>
      <c r="U33" s="94"/>
    </row>
    <row r="34" spans="1:21" ht="13.5" customHeight="1" x14ac:dyDescent="0.2">
      <c r="A34" s="94"/>
      <c r="B34" s="94"/>
      <c r="C34" s="94"/>
      <c r="D34" s="94"/>
      <c r="E34" s="94"/>
      <c r="F34" s="94"/>
      <c r="G34" s="94"/>
      <c r="H34" s="94"/>
      <c r="I34" s="94"/>
      <c r="J34" s="94"/>
      <c r="K34" s="94"/>
      <c r="L34" s="94"/>
      <c r="M34" s="94"/>
      <c r="N34" s="94"/>
      <c r="O34" s="94"/>
      <c r="P34" s="94"/>
      <c r="Q34" s="94"/>
      <c r="R34" s="94"/>
      <c r="S34" s="94"/>
      <c r="T34" s="94"/>
      <c r="U34" s="94"/>
    </row>
    <row r="35" spans="1:21" ht="13.5" customHeight="1" x14ac:dyDescent="0.2">
      <c r="A35" s="94"/>
      <c r="B35" s="94"/>
      <c r="C35" s="94"/>
      <c r="D35" s="94"/>
      <c r="E35" s="94"/>
      <c r="F35" s="94"/>
      <c r="G35" s="94"/>
      <c r="H35" s="94"/>
      <c r="I35" s="94"/>
      <c r="J35" s="94"/>
      <c r="K35" s="94"/>
      <c r="L35" s="94"/>
      <c r="M35" s="94"/>
      <c r="N35" s="94"/>
      <c r="O35" s="94"/>
      <c r="P35" s="94"/>
      <c r="Q35" s="94"/>
      <c r="R35" s="94"/>
      <c r="S35" s="94"/>
      <c r="T35" s="94"/>
      <c r="U35" s="94"/>
    </row>
    <row r="36" spans="1:21" ht="13.5" customHeight="1" x14ac:dyDescent="0.2">
      <c r="A36" s="94"/>
      <c r="B36" s="94"/>
      <c r="C36" s="94"/>
      <c r="D36" s="94"/>
      <c r="E36" s="94"/>
      <c r="F36" s="94"/>
      <c r="G36" s="94"/>
      <c r="H36" s="94"/>
      <c r="I36" s="94"/>
      <c r="J36" s="94"/>
      <c r="K36" s="94"/>
      <c r="L36" s="94"/>
      <c r="M36" s="94"/>
      <c r="N36" s="94"/>
      <c r="O36" s="94"/>
      <c r="P36" s="94"/>
      <c r="Q36" s="94"/>
      <c r="R36" s="94"/>
      <c r="S36" s="94"/>
      <c r="T36" s="94"/>
      <c r="U36" s="94"/>
    </row>
    <row r="37" spans="1:21" ht="13.5" customHeight="1" x14ac:dyDescent="0.2">
      <c r="A37" s="94"/>
      <c r="B37" s="94"/>
      <c r="C37" s="94"/>
      <c r="D37" s="94"/>
      <c r="E37" s="94"/>
      <c r="F37" s="94"/>
      <c r="G37" s="94"/>
      <c r="H37" s="94"/>
      <c r="I37" s="94"/>
      <c r="J37" s="94"/>
      <c r="K37" s="94"/>
      <c r="L37" s="94"/>
      <c r="M37" s="94"/>
      <c r="N37" s="94"/>
      <c r="O37" s="94"/>
      <c r="P37" s="94"/>
      <c r="Q37" s="94"/>
      <c r="R37" s="94"/>
      <c r="S37" s="94"/>
      <c r="T37" s="94"/>
      <c r="U37" s="94"/>
    </row>
    <row r="38" spans="1:21" ht="13.5" customHeight="1" x14ac:dyDescent="0.2">
      <c r="A38" s="94"/>
      <c r="B38" s="94"/>
      <c r="C38" s="94"/>
      <c r="D38" s="94"/>
      <c r="E38" s="94"/>
      <c r="F38" s="94"/>
      <c r="G38" s="94"/>
      <c r="H38" s="94"/>
      <c r="I38" s="94"/>
      <c r="J38" s="94"/>
      <c r="K38" s="94"/>
      <c r="L38" s="94"/>
      <c r="M38" s="94"/>
      <c r="N38" s="94"/>
      <c r="O38" s="94"/>
      <c r="P38" s="94"/>
      <c r="Q38" s="94"/>
      <c r="R38" s="94"/>
      <c r="S38" s="94"/>
      <c r="T38" s="94"/>
      <c r="U38" s="94"/>
    </row>
    <row r="39" spans="1:21" ht="13.5" customHeight="1" x14ac:dyDescent="0.2">
      <c r="A39" s="94"/>
      <c r="B39" s="94"/>
      <c r="C39" s="94"/>
      <c r="D39" s="94"/>
      <c r="E39" s="94"/>
      <c r="F39" s="94"/>
      <c r="G39" s="94"/>
      <c r="H39" s="94"/>
      <c r="I39" s="94"/>
      <c r="J39" s="94"/>
      <c r="K39" s="94"/>
      <c r="L39" s="94"/>
      <c r="M39" s="94"/>
      <c r="N39" s="94"/>
      <c r="O39" s="94"/>
      <c r="P39" s="94"/>
      <c r="Q39" s="94"/>
      <c r="R39" s="94"/>
      <c r="S39" s="94"/>
      <c r="T39" s="94"/>
      <c r="U39" s="94"/>
    </row>
    <row r="40" spans="1:21" ht="13.5" customHeight="1" x14ac:dyDescent="0.2">
      <c r="A40" s="94"/>
      <c r="B40" s="94"/>
      <c r="C40" s="94"/>
      <c r="D40" s="94"/>
      <c r="E40" s="94"/>
      <c r="F40" s="94"/>
      <c r="G40" s="94"/>
      <c r="H40" s="94"/>
      <c r="I40" s="94"/>
      <c r="J40" s="94"/>
      <c r="K40" s="94"/>
      <c r="L40" s="94"/>
      <c r="M40" s="94"/>
      <c r="N40" s="94"/>
      <c r="O40" s="94"/>
      <c r="P40" s="94"/>
      <c r="Q40" s="94"/>
      <c r="R40" s="94"/>
      <c r="S40" s="94"/>
      <c r="T40" s="94"/>
      <c r="U40" s="94"/>
    </row>
    <row r="41" spans="1:21" ht="13.5" customHeight="1" x14ac:dyDescent="0.2">
      <c r="A41" s="94"/>
      <c r="B41" s="94"/>
      <c r="C41" s="94"/>
      <c r="D41" s="94"/>
      <c r="E41" s="94"/>
      <c r="F41" s="94"/>
      <c r="G41" s="94"/>
      <c r="H41" s="94"/>
      <c r="I41" s="94"/>
      <c r="J41" s="94"/>
      <c r="K41" s="94"/>
      <c r="L41" s="94"/>
      <c r="M41" s="94"/>
      <c r="N41" s="94"/>
      <c r="O41" s="94"/>
      <c r="P41" s="94"/>
      <c r="Q41" s="94"/>
      <c r="R41" s="94"/>
      <c r="S41" s="94"/>
      <c r="T41" s="94"/>
      <c r="U41" s="94"/>
    </row>
    <row r="42" spans="1:21" ht="13.5" customHeight="1" x14ac:dyDescent="0.2">
      <c r="A42" s="94"/>
      <c r="B42" s="94"/>
      <c r="C42" s="94"/>
      <c r="D42" s="94"/>
      <c r="E42" s="94"/>
      <c r="F42" s="94"/>
      <c r="G42" s="94"/>
      <c r="H42" s="94"/>
      <c r="I42" s="94"/>
      <c r="J42" s="94"/>
      <c r="K42" s="94"/>
      <c r="L42" s="94"/>
      <c r="M42" s="94"/>
      <c r="N42" s="94"/>
      <c r="O42" s="94"/>
      <c r="P42" s="94"/>
      <c r="Q42" s="94"/>
      <c r="R42" s="94"/>
      <c r="S42" s="94"/>
      <c r="T42" s="94"/>
      <c r="U42" s="94"/>
    </row>
    <row r="43" spans="1:21" ht="30.75" customHeight="1" thickBot="1" x14ac:dyDescent="0.25">
      <c r="A43" s="94"/>
      <c r="B43" s="94"/>
      <c r="C43" s="94"/>
      <c r="D43" s="94"/>
      <c r="E43" s="94"/>
      <c r="F43" s="94"/>
      <c r="G43" s="94"/>
      <c r="H43" s="94"/>
      <c r="I43" s="94"/>
      <c r="J43" s="94"/>
      <c r="K43" s="94"/>
      <c r="L43" s="94"/>
      <c r="M43" s="94"/>
      <c r="N43" s="94"/>
      <c r="O43" s="96" t="s">
        <v>31</v>
      </c>
      <c r="P43" s="94"/>
      <c r="Q43" s="94"/>
      <c r="R43" s="94"/>
      <c r="S43" s="94"/>
      <c r="T43" s="94"/>
      <c r="U43" s="94"/>
    </row>
    <row r="44" spans="1:21" ht="30.75" customHeight="1" thickBot="1" x14ac:dyDescent="0.25">
      <c r="A44" s="94"/>
      <c r="B44" s="97" t="s">
        <v>32</v>
      </c>
      <c r="C44" s="98"/>
      <c r="D44" s="98"/>
      <c r="E44" s="99"/>
      <c r="F44" s="99"/>
      <c r="G44" s="99"/>
      <c r="H44" s="99"/>
      <c r="I44" s="99"/>
      <c r="J44" s="100" t="s">
        <v>21</v>
      </c>
      <c r="K44" s="101" t="s">
        <v>4</v>
      </c>
      <c r="L44" s="102" t="s">
        <v>5</v>
      </c>
      <c r="M44" s="102" t="s">
        <v>6</v>
      </c>
      <c r="N44" s="102" t="s">
        <v>7</v>
      </c>
      <c r="O44" s="103" t="s">
        <v>8</v>
      </c>
      <c r="P44" s="94"/>
      <c r="Q44" s="94"/>
      <c r="R44" s="94"/>
      <c r="S44" s="94"/>
      <c r="T44" s="94"/>
      <c r="U44" s="94"/>
    </row>
    <row r="45" spans="1:21" ht="30.75" customHeight="1" x14ac:dyDescent="0.2">
      <c r="A45" s="94"/>
      <c r="B45" s="1228" t="s">
        <v>51</v>
      </c>
      <c r="C45" s="1229"/>
      <c r="D45" s="104"/>
      <c r="E45" s="1234" t="s">
        <v>52</v>
      </c>
      <c r="F45" s="1234"/>
      <c r="G45" s="1234"/>
      <c r="H45" s="1234"/>
      <c r="I45" s="1234"/>
      <c r="J45" s="1235"/>
      <c r="K45" s="105">
        <v>5522</v>
      </c>
      <c r="L45" s="106">
        <v>5495</v>
      </c>
      <c r="M45" s="106">
        <v>5668</v>
      </c>
      <c r="N45" s="106">
        <v>5755</v>
      </c>
      <c r="O45" s="107">
        <v>5664</v>
      </c>
      <c r="P45" s="94"/>
      <c r="Q45" s="94"/>
      <c r="R45" s="94"/>
      <c r="S45" s="94"/>
      <c r="T45" s="94"/>
      <c r="U45" s="94"/>
    </row>
    <row r="46" spans="1:21" ht="30.75" customHeight="1" x14ac:dyDescent="0.2">
      <c r="A46" s="94"/>
      <c r="B46" s="1230"/>
      <c r="C46" s="1231"/>
      <c r="D46" s="108"/>
      <c r="E46" s="1212" t="s">
        <v>53</v>
      </c>
      <c r="F46" s="1212"/>
      <c r="G46" s="1212"/>
      <c r="H46" s="1212"/>
      <c r="I46" s="1212"/>
      <c r="J46" s="1213"/>
      <c r="K46" s="109" t="s">
        <v>36</v>
      </c>
      <c r="L46" s="110" t="s">
        <v>36</v>
      </c>
      <c r="M46" s="110" t="s">
        <v>36</v>
      </c>
      <c r="N46" s="110" t="s">
        <v>36</v>
      </c>
      <c r="O46" s="111" t="s">
        <v>36</v>
      </c>
      <c r="P46" s="94"/>
      <c r="Q46" s="94"/>
      <c r="R46" s="94"/>
      <c r="S46" s="94"/>
      <c r="T46" s="94"/>
      <c r="U46" s="94"/>
    </row>
    <row r="47" spans="1:21" ht="30.75" customHeight="1" x14ac:dyDescent="0.2">
      <c r="A47" s="94"/>
      <c r="B47" s="1230"/>
      <c r="C47" s="1231"/>
      <c r="D47" s="108"/>
      <c r="E47" s="1212" t="s">
        <v>54</v>
      </c>
      <c r="F47" s="1212"/>
      <c r="G47" s="1212"/>
      <c r="H47" s="1212"/>
      <c r="I47" s="1212"/>
      <c r="J47" s="1213"/>
      <c r="K47" s="109" t="s">
        <v>36</v>
      </c>
      <c r="L47" s="110" t="s">
        <v>36</v>
      </c>
      <c r="M47" s="110" t="s">
        <v>36</v>
      </c>
      <c r="N47" s="110" t="s">
        <v>36</v>
      </c>
      <c r="O47" s="111" t="s">
        <v>36</v>
      </c>
      <c r="P47" s="94"/>
      <c r="Q47" s="94"/>
      <c r="R47" s="94"/>
      <c r="S47" s="94"/>
      <c r="T47" s="94"/>
      <c r="U47" s="94"/>
    </row>
    <row r="48" spans="1:21" ht="30.75" customHeight="1" x14ac:dyDescent="0.2">
      <c r="A48" s="94"/>
      <c r="B48" s="1230"/>
      <c r="C48" s="1231"/>
      <c r="D48" s="108"/>
      <c r="E48" s="1212" t="s">
        <v>55</v>
      </c>
      <c r="F48" s="1212"/>
      <c r="G48" s="1212"/>
      <c r="H48" s="1212"/>
      <c r="I48" s="1212"/>
      <c r="J48" s="1213"/>
      <c r="K48" s="109">
        <v>535</v>
      </c>
      <c r="L48" s="110">
        <v>538</v>
      </c>
      <c r="M48" s="110">
        <v>456</v>
      </c>
      <c r="N48" s="110">
        <v>581</v>
      </c>
      <c r="O48" s="111">
        <v>580</v>
      </c>
      <c r="P48" s="94"/>
      <c r="Q48" s="94"/>
      <c r="R48" s="94"/>
      <c r="S48" s="94"/>
      <c r="T48" s="94"/>
      <c r="U48" s="94"/>
    </row>
    <row r="49" spans="1:21" ht="30.75" customHeight="1" x14ac:dyDescent="0.2">
      <c r="A49" s="94"/>
      <c r="B49" s="1230"/>
      <c r="C49" s="1231"/>
      <c r="D49" s="108"/>
      <c r="E49" s="1212" t="s">
        <v>56</v>
      </c>
      <c r="F49" s="1212"/>
      <c r="G49" s="1212"/>
      <c r="H49" s="1212"/>
      <c r="I49" s="1212"/>
      <c r="J49" s="1213"/>
      <c r="K49" s="109">
        <v>322</v>
      </c>
      <c r="L49" s="110">
        <v>354</v>
      </c>
      <c r="M49" s="110">
        <v>388</v>
      </c>
      <c r="N49" s="110">
        <v>423</v>
      </c>
      <c r="O49" s="111">
        <v>417</v>
      </c>
      <c r="P49" s="94"/>
      <c r="Q49" s="94"/>
      <c r="R49" s="94"/>
      <c r="S49" s="94"/>
      <c r="T49" s="94"/>
      <c r="U49" s="94"/>
    </row>
    <row r="50" spans="1:21" ht="30.75" customHeight="1" x14ac:dyDescent="0.2">
      <c r="A50" s="94"/>
      <c r="B50" s="1230"/>
      <c r="C50" s="1231"/>
      <c r="D50" s="108"/>
      <c r="E50" s="1212" t="s">
        <v>57</v>
      </c>
      <c r="F50" s="1212"/>
      <c r="G50" s="1212"/>
      <c r="H50" s="1212"/>
      <c r="I50" s="1212"/>
      <c r="J50" s="1213"/>
      <c r="K50" s="109">
        <v>8</v>
      </c>
      <c r="L50" s="110">
        <v>8</v>
      </c>
      <c r="M50" s="110">
        <v>8</v>
      </c>
      <c r="N50" s="110">
        <v>7</v>
      </c>
      <c r="O50" s="111">
        <v>7</v>
      </c>
      <c r="P50" s="94"/>
      <c r="Q50" s="94"/>
      <c r="R50" s="94"/>
      <c r="S50" s="94"/>
      <c r="T50" s="94"/>
      <c r="U50" s="94"/>
    </row>
    <row r="51" spans="1:21" ht="30.75" customHeight="1" x14ac:dyDescent="0.2">
      <c r="A51" s="94"/>
      <c r="B51" s="1232"/>
      <c r="C51" s="1233"/>
      <c r="D51" s="112"/>
      <c r="E51" s="1212" t="s">
        <v>58</v>
      </c>
      <c r="F51" s="1212"/>
      <c r="G51" s="1212"/>
      <c r="H51" s="1212"/>
      <c r="I51" s="1212"/>
      <c r="J51" s="1213"/>
      <c r="K51" s="109" t="s">
        <v>36</v>
      </c>
      <c r="L51" s="110" t="s">
        <v>36</v>
      </c>
      <c r="M51" s="110" t="s">
        <v>36</v>
      </c>
      <c r="N51" s="110" t="s">
        <v>36</v>
      </c>
      <c r="O51" s="111" t="s">
        <v>36</v>
      </c>
      <c r="P51" s="94"/>
      <c r="Q51" s="94"/>
      <c r="R51" s="94"/>
      <c r="S51" s="94"/>
      <c r="T51" s="94"/>
      <c r="U51" s="94"/>
    </row>
    <row r="52" spans="1:21" ht="30.75" customHeight="1" x14ac:dyDescent="0.2">
      <c r="A52" s="94"/>
      <c r="B52" s="1210" t="s">
        <v>59</v>
      </c>
      <c r="C52" s="1211"/>
      <c r="D52" s="112"/>
      <c r="E52" s="1212" t="s">
        <v>60</v>
      </c>
      <c r="F52" s="1212"/>
      <c r="G52" s="1212"/>
      <c r="H52" s="1212"/>
      <c r="I52" s="1212"/>
      <c r="J52" s="1213"/>
      <c r="K52" s="109">
        <v>4864</v>
      </c>
      <c r="L52" s="110">
        <v>4819</v>
      </c>
      <c r="M52" s="110">
        <v>4908</v>
      </c>
      <c r="N52" s="110">
        <v>4970</v>
      </c>
      <c r="O52" s="111">
        <v>4992</v>
      </c>
      <c r="P52" s="94"/>
      <c r="Q52" s="94"/>
      <c r="R52" s="94"/>
      <c r="S52" s="94"/>
      <c r="T52" s="94"/>
      <c r="U52" s="94"/>
    </row>
    <row r="53" spans="1:21" ht="30.75" customHeight="1" thickBot="1" x14ac:dyDescent="0.25">
      <c r="A53" s="94"/>
      <c r="B53" s="1214" t="s">
        <v>48</v>
      </c>
      <c r="C53" s="1215"/>
      <c r="D53" s="113"/>
      <c r="E53" s="1216" t="s">
        <v>61</v>
      </c>
      <c r="F53" s="1216"/>
      <c r="G53" s="1216"/>
      <c r="H53" s="1216"/>
      <c r="I53" s="1216"/>
      <c r="J53" s="1217"/>
      <c r="K53" s="114">
        <v>1523</v>
      </c>
      <c r="L53" s="115">
        <v>1576</v>
      </c>
      <c r="M53" s="115">
        <v>1612</v>
      </c>
      <c r="N53" s="115">
        <v>1796</v>
      </c>
      <c r="O53" s="116">
        <v>1676</v>
      </c>
      <c r="P53" s="94"/>
      <c r="Q53" s="94"/>
      <c r="R53" s="94"/>
      <c r="S53" s="94"/>
      <c r="T53" s="94"/>
      <c r="U53" s="94"/>
    </row>
    <row r="54" spans="1:21" ht="24" customHeight="1" x14ac:dyDescent="0.2">
      <c r="A54" s="94"/>
      <c r="B54" s="117" t="s">
        <v>62</v>
      </c>
      <c r="C54" s="94"/>
      <c r="D54" s="94"/>
      <c r="E54" s="94"/>
      <c r="F54" s="94"/>
      <c r="G54" s="94"/>
      <c r="H54" s="94"/>
      <c r="I54" s="94"/>
      <c r="J54" s="94"/>
      <c r="K54" s="94"/>
      <c r="L54" s="94"/>
      <c r="M54" s="94"/>
      <c r="N54" s="94"/>
      <c r="O54" s="94"/>
      <c r="P54" s="94"/>
      <c r="Q54" s="94"/>
      <c r="R54" s="94"/>
      <c r="S54" s="94"/>
      <c r="T54" s="94"/>
      <c r="U54" s="94"/>
    </row>
    <row r="55" spans="1:21" ht="24" customHeight="1" thickBot="1" x14ac:dyDescent="0.25">
      <c r="A55" s="94"/>
      <c r="B55" s="118" t="s">
        <v>63</v>
      </c>
      <c r="C55" s="119"/>
      <c r="D55" s="119"/>
      <c r="E55" s="119"/>
      <c r="F55" s="119"/>
      <c r="G55" s="119"/>
      <c r="H55" s="119"/>
      <c r="I55" s="119"/>
      <c r="J55" s="119"/>
      <c r="K55" s="120"/>
      <c r="L55" s="120"/>
      <c r="M55" s="120"/>
      <c r="N55" s="120"/>
      <c r="O55" s="121" t="s">
        <v>64</v>
      </c>
      <c r="P55" s="94"/>
      <c r="Q55" s="94"/>
      <c r="R55" s="94"/>
      <c r="S55" s="94"/>
      <c r="T55" s="94"/>
      <c r="U55" s="94"/>
    </row>
    <row r="56" spans="1:21" ht="31.5" customHeight="1" thickBot="1" x14ac:dyDescent="0.25">
      <c r="A56" s="94"/>
      <c r="B56" s="122"/>
      <c r="C56" s="123"/>
      <c r="D56" s="123"/>
      <c r="E56" s="124"/>
      <c r="F56" s="124"/>
      <c r="G56" s="124"/>
      <c r="H56" s="124"/>
      <c r="I56" s="124"/>
      <c r="J56" s="125" t="s">
        <v>21</v>
      </c>
      <c r="K56" s="126" t="s">
        <v>65</v>
      </c>
      <c r="L56" s="127" t="s">
        <v>66</v>
      </c>
      <c r="M56" s="127" t="s">
        <v>67</v>
      </c>
      <c r="N56" s="127" t="s">
        <v>68</v>
      </c>
      <c r="O56" s="128" t="s">
        <v>69</v>
      </c>
      <c r="P56" s="94"/>
      <c r="Q56" s="94"/>
      <c r="R56" s="94"/>
      <c r="S56" s="94"/>
      <c r="T56" s="94"/>
      <c r="U56" s="94"/>
    </row>
    <row r="57" spans="1:21" ht="31.5" customHeight="1" x14ac:dyDescent="0.2">
      <c r="B57" s="1218" t="s">
        <v>70</v>
      </c>
      <c r="C57" s="1219"/>
      <c r="D57" s="1222" t="s">
        <v>71</v>
      </c>
      <c r="E57" s="1223"/>
      <c r="F57" s="1223"/>
      <c r="G57" s="1223"/>
      <c r="H57" s="1223"/>
      <c r="I57" s="1223"/>
      <c r="J57" s="1224"/>
      <c r="K57" s="129" t="s">
        <v>72</v>
      </c>
      <c r="L57" s="130" t="s">
        <v>72</v>
      </c>
      <c r="M57" s="130" t="s">
        <v>72</v>
      </c>
      <c r="N57" s="130" t="s">
        <v>72</v>
      </c>
      <c r="O57" s="131" t="s">
        <v>72</v>
      </c>
    </row>
    <row r="58" spans="1:21" ht="31.5" customHeight="1" thickBot="1" x14ac:dyDescent="0.25">
      <c r="B58" s="1220"/>
      <c r="C58" s="1221"/>
      <c r="D58" s="1225" t="s">
        <v>73</v>
      </c>
      <c r="E58" s="1226"/>
      <c r="F58" s="1226"/>
      <c r="G58" s="1226"/>
      <c r="H58" s="1226"/>
      <c r="I58" s="1226"/>
      <c r="J58" s="1227"/>
      <c r="K58" s="132" t="s">
        <v>72</v>
      </c>
      <c r="L58" s="133" t="s">
        <v>72</v>
      </c>
      <c r="M58" s="133" t="s">
        <v>72</v>
      </c>
      <c r="N58" s="133" t="s">
        <v>72</v>
      </c>
      <c r="O58" s="134" t="s">
        <v>72</v>
      </c>
    </row>
    <row r="59" spans="1:21" ht="24" customHeight="1" x14ac:dyDescent="0.2">
      <c r="B59" s="135"/>
      <c r="C59" s="135"/>
      <c r="D59" s="136" t="s">
        <v>74</v>
      </c>
      <c r="E59" s="137"/>
      <c r="F59" s="137"/>
      <c r="G59" s="137"/>
      <c r="H59" s="137"/>
      <c r="I59" s="137"/>
      <c r="J59" s="137"/>
      <c r="K59" s="137"/>
      <c r="L59" s="137"/>
      <c r="M59" s="137"/>
      <c r="N59" s="137"/>
      <c r="O59" s="137"/>
    </row>
    <row r="60" spans="1:21" ht="24" customHeight="1" x14ac:dyDescent="0.2">
      <c r="B60" s="138"/>
      <c r="C60" s="138"/>
      <c r="D60" s="136" t="s">
        <v>75</v>
      </c>
      <c r="E60" s="137"/>
      <c r="F60" s="137"/>
      <c r="G60" s="137"/>
      <c r="H60" s="137"/>
      <c r="I60" s="137"/>
      <c r="J60" s="137"/>
      <c r="K60" s="137"/>
      <c r="L60" s="137"/>
      <c r="M60" s="137"/>
      <c r="N60" s="137"/>
      <c r="O60" s="137"/>
    </row>
    <row r="61" spans="1:21" ht="24" customHeight="1" x14ac:dyDescent="0.2">
      <c r="A61" s="94"/>
      <c r="B61" s="117"/>
      <c r="C61" s="94"/>
      <c r="D61" s="94"/>
      <c r="E61" s="94"/>
      <c r="F61" s="94"/>
      <c r="G61" s="94"/>
      <c r="H61" s="94"/>
      <c r="I61" s="94"/>
      <c r="J61" s="94"/>
      <c r="K61" s="94"/>
      <c r="L61" s="94"/>
      <c r="M61" s="94"/>
      <c r="N61" s="94"/>
      <c r="O61" s="94"/>
      <c r="P61" s="94"/>
      <c r="Q61" s="94"/>
      <c r="R61" s="94"/>
      <c r="S61" s="94"/>
      <c r="T61" s="94"/>
      <c r="U61" s="94"/>
    </row>
    <row r="62" spans="1:21" ht="24" customHeight="1" x14ac:dyDescent="0.2">
      <c r="A62" s="94"/>
      <c r="B62" s="117"/>
      <c r="C62" s="94"/>
      <c r="D62" s="94"/>
      <c r="E62" s="94"/>
      <c r="F62" s="94"/>
      <c r="G62" s="94"/>
      <c r="H62" s="94"/>
      <c r="I62" s="94"/>
      <c r="J62" s="94"/>
      <c r="K62" s="94"/>
      <c r="L62" s="94"/>
      <c r="M62" s="94"/>
      <c r="N62" s="94"/>
      <c r="O62" s="94"/>
      <c r="P62" s="94"/>
      <c r="Q62" s="94"/>
      <c r="R62" s="94"/>
      <c r="S62" s="94"/>
      <c r="T62" s="94"/>
      <c r="U62" s="94"/>
    </row>
  </sheetData>
  <sheetProtection algorithmName="SHA-512" hashValue="zwMBA75qDNch2fU1rYrr+uT3Uel01pFcBI7ID4Kc8q65Vbbcmj2du5B8P0qIicdvt1FVeQpGCZzVjkJsulAROg==" saltValue="BhoDa40HmG0ttYJGrXF9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1FFDF-A38F-49FB-AEBC-9447B6336360}">
  <sheetPr>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66" customWidth="1"/>
    <col min="2" max="3" width="12.6640625" style="66" customWidth="1"/>
    <col min="4" max="4" width="11.6640625" style="66" customWidth="1"/>
    <col min="5" max="8" width="10.33203125" style="66" customWidth="1"/>
    <col min="9" max="13" width="16.33203125" style="66" customWidth="1"/>
    <col min="14" max="19" width="12.6640625" style="66" customWidth="1"/>
    <col min="20" max="16384" width="0" style="6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7" t="s">
        <v>31</v>
      </c>
    </row>
    <row r="40" spans="2:13" ht="27.75" customHeight="1" thickBot="1" x14ac:dyDescent="0.25">
      <c r="B40" s="68" t="s">
        <v>32</v>
      </c>
      <c r="C40" s="69"/>
      <c r="D40" s="69"/>
      <c r="E40" s="70"/>
      <c r="F40" s="70"/>
      <c r="G40" s="70"/>
      <c r="H40" s="71" t="s">
        <v>21</v>
      </c>
      <c r="I40" s="72" t="s">
        <v>4</v>
      </c>
      <c r="J40" s="73" t="s">
        <v>5</v>
      </c>
      <c r="K40" s="73" t="s">
        <v>6</v>
      </c>
      <c r="L40" s="73" t="s">
        <v>7</v>
      </c>
      <c r="M40" s="74" t="s">
        <v>8</v>
      </c>
    </row>
    <row r="41" spans="2:13" ht="27.75" customHeight="1" x14ac:dyDescent="0.2">
      <c r="B41" s="1248" t="s">
        <v>33</v>
      </c>
      <c r="C41" s="1249"/>
      <c r="D41" s="75"/>
      <c r="E41" s="1250" t="s">
        <v>34</v>
      </c>
      <c r="F41" s="1250"/>
      <c r="G41" s="1250"/>
      <c r="H41" s="1251"/>
      <c r="I41" s="76">
        <v>51767</v>
      </c>
      <c r="J41" s="77">
        <v>49696</v>
      </c>
      <c r="K41" s="77">
        <v>49032</v>
      </c>
      <c r="L41" s="77">
        <v>48462</v>
      </c>
      <c r="M41" s="78">
        <v>50150</v>
      </c>
    </row>
    <row r="42" spans="2:13" ht="27.75" customHeight="1" x14ac:dyDescent="0.2">
      <c r="B42" s="1238"/>
      <c r="C42" s="1239"/>
      <c r="D42" s="79"/>
      <c r="E42" s="1242" t="s">
        <v>35</v>
      </c>
      <c r="F42" s="1242"/>
      <c r="G42" s="1242"/>
      <c r="H42" s="1243"/>
      <c r="I42" s="80">
        <v>1</v>
      </c>
      <c r="J42" s="81">
        <v>4</v>
      </c>
      <c r="K42" s="81">
        <v>11</v>
      </c>
      <c r="L42" s="81">
        <v>14</v>
      </c>
      <c r="M42" s="82" t="s">
        <v>36</v>
      </c>
    </row>
    <row r="43" spans="2:13" ht="27.75" customHeight="1" x14ac:dyDescent="0.2">
      <c r="B43" s="1238"/>
      <c r="C43" s="1239"/>
      <c r="D43" s="79"/>
      <c r="E43" s="1242" t="s">
        <v>37</v>
      </c>
      <c r="F43" s="1242"/>
      <c r="G43" s="1242"/>
      <c r="H43" s="1243"/>
      <c r="I43" s="80">
        <v>5645</v>
      </c>
      <c r="J43" s="81">
        <v>5769</v>
      </c>
      <c r="K43" s="81">
        <v>4774</v>
      </c>
      <c r="L43" s="81">
        <v>4864</v>
      </c>
      <c r="M43" s="82">
        <v>4855</v>
      </c>
    </row>
    <row r="44" spans="2:13" ht="27.75" customHeight="1" x14ac:dyDescent="0.2">
      <c r="B44" s="1238"/>
      <c r="C44" s="1239"/>
      <c r="D44" s="79"/>
      <c r="E44" s="1242" t="s">
        <v>38</v>
      </c>
      <c r="F44" s="1242"/>
      <c r="G44" s="1242"/>
      <c r="H44" s="1243"/>
      <c r="I44" s="80">
        <v>2727</v>
      </c>
      <c r="J44" s="81">
        <v>2905</v>
      </c>
      <c r="K44" s="81">
        <v>2809</v>
      </c>
      <c r="L44" s="81">
        <v>2670</v>
      </c>
      <c r="M44" s="82">
        <v>2499</v>
      </c>
    </row>
    <row r="45" spans="2:13" ht="27.75" customHeight="1" x14ac:dyDescent="0.2">
      <c r="B45" s="1238"/>
      <c r="C45" s="1239"/>
      <c r="D45" s="79"/>
      <c r="E45" s="1242" t="s">
        <v>39</v>
      </c>
      <c r="F45" s="1242"/>
      <c r="G45" s="1242"/>
      <c r="H45" s="1243"/>
      <c r="I45" s="80">
        <v>6622</v>
      </c>
      <c r="J45" s="81">
        <v>6512</v>
      </c>
      <c r="K45" s="81">
        <v>6079</v>
      </c>
      <c r="L45" s="81">
        <v>5678</v>
      </c>
      <c r="M45" s="82">
        <v>5531</v>
      </c>
    </row>
    <row r="46" spans="2:13" ht="27.75" customHeight="1" x14ac:dyDescent="0.2">
      <c r="B46" s="1238"/>
      <c r="C46" s="1239"/>
      <c r="D46" s="83"/>
      <c r="E46" s="1242" t="s">
        <v>40</v>
      </c>
      <c r="F46" s="1242"/>
      <c r="G46" s="1242"/>
      <c r="H46" s="1243"/>
      <c r="I46" s="80">
        <v>245</v>
      </c>
      <c r="J46" s="81">
        <v>520</v>
      </c>
      <c r="K46" s="81">
        <v>473</v>
      </c>
      <c r="L46" s="81">
        <v>435</v>
      </c>
      <c r="M46" s="82">
        <v>488</v>
      </c>
    </row>
    <row r="47" spans="2:13" ht="27.75" customHeight="1" x14ac:dyDescent="0.2">
      <c r="B47" s="1238"/>
      <c r="C47" s="1239"/>
      <c r="D47" s="84"/>
      <c r="E47" s="1252" t="s">
        <v>41</v>
      </c>
      <c r="F47" s="1253"/>
      <c r="G47" s="1253"/>
      <c r="H47" s="1254"/>
      <c r="I47" s="80" t="s">
        <v>36</v>
      </c>
      <c r="J47" s="81" t="s">
        <v>36</v>
      </c>
      <c r="K47" s="81" t="s">
        <v>36</v>
      </c>
      <c r="L47" s="81" t="s">
        <v>36</v>
      </c>
      <c r="M47" s="82" t="s">
        <v>36</v>
      </c>
    </row>
    <row r="48" spans="2:13" ht="27.75" customHeight="1" x14ac:dyDescent="0.2">
      <c r="B48" s="1238"/>
      <c r="C48" s="1239"/>
      <c r="D48" s="79"/>
      <c r="E48" s="1242" t="s">
        <v>42</v>
      </c>
      <c r="F48" s="1242"/>
      <c r="G48" s="1242"/>
      <c r="H48" s="1243"/>
      <c r="I48" s="80" t="s">
        <v>36</v>
      </c>
      <c r="J48" s="81" t="s">
        <v>36</v>
      </c>
      <c r="K48" s="81" t="s">
        <v>36</v>
      </c>
      <c r="L48" s="81" t="s">
        <v>36</v>
      </c>
      <c r="M48" s="82" t="s">
        <v>36</v>
      </c>
    </row>
    <row r="49" spans="2:13" ht="27.75" customHeight="1" x14ac:dyDescent="0.2">
      <c r="B49" s="1240"/>
      <c r="C49" s="1241"/>
      <c r="D49" s="79"/>
      <c r="E49" s="1242" t="s">
        <v>43</v>
      </c>
      <c r="F49" s="1242"/>
      <c r="G49" s="1242"/>
      <c r="H49" s="1243"/>
      <c r="I49" s="80" t="s">
        <v>36</v>
      </c>
      <c r="J49" s="81" t="s">
        <v>36</v>
      </c>
      <c r="K49" s="81" t="s">
        <v>36</v>
      </c>
      <c r="L49" s="81" t="s">
        <v>36</v>
      </c>
      <c r="M49" s="82" t="s">
        <v>36</v>
      </c>
    </row>
    <row r="50" spans="2:13" ht="27.75" customHeight="1" x14ac:dyDescent="0.2">
      <c r="B50" s="1236" t="s">
        <v>44</v>
      </c>
      <c r="C50" s="1237"/>
      <c r="D50" s="85"/>
      <c r="E50" s="1242" t="s">
        <v>45</v>
      </c>
      <c r="F50" s="1242"/>
      <c r="G50" s="1242"/>
      <c r="H50" s="1243"/>
      <c r="I50" s="80">
        <v>20197</v>
      </c>
      <c r="J50" s="81">
        <v>20929</v>
      </c>
      <c r="K50" s="81">
        <v>20915</v>
      </c>
      <c r="L50" s="81">
        <v>20932</v>
      </c>
      <c r="M50" s="82">
        <v>21140</v>
      </c>
    </row>
    <row r="51" spans="2:13" ht="27.75" customHeight="1" x14ac:dyDescent="0.2">
      <c r="B51" s="1238"/>
      <c r="C51" s="1239"/>
      <c r="D51" s="79"/>
      <c r="E51" s="1242" t="s">
        <v>46</v>
      </c>
      <c r="F51" s="1242"/>
      <c r="G51" s="1242"/>
      <c r="H51" s="1243"/>
      <c r="I51" s="80">
        <v>1724</v>
      </c>
      <c r="J51" s="81">
        <v>1586</v>
      </c>
      <c r="K51" s="81">
        <v>2801</v>
      </c>
      <c r="L51" s="81">
        <v>2441</v>
      </c>
      <c r="M51" s="82">
        <v>2150</v>
      </c>
    </row>
    <row r="52" spans="2:13" ht="27.75" customHeight="1" x14ac:dyDescent="0.2">
      <c r="B52" s="1240"/>
      <c r="C52" s="1241"/>
      <c r="D52" s="79"/>
      <c r="E52" s="1242" t="s">
        <v>47</v>
      </c>
      <c r="F52" s="1242"/>
      <c r="G52" s="1242"/>
      <c r="H52" s="1243"/>
      <c r="I52" s="80">
        <v>43133</v>
      </c>
      <c r="J52" s="81">
        <v>41838</v>
      </c>
      <c r="K52" s="81">
        <v>41154</v>
      </c>
      <c r="L52" s="81">
        <v>40555</v>
      </c>
      <c r="M52" s="82">
        <v>41491</v>
      </c>
    </row>
    <row r="53" spans="2:13" ht="27.75" customHeight="1" thickBot="1" x14ac:dyDescent="0.25">
      <c r="B53" s="1244" t="s">
        <v>48</v>
      </c>
      <c r="C53" s="1245"/>
      <c r="D53" s="86"/>
      <c r="E53" s="1246" t="s">
        <v>49</v>
      </c>
      <c r="F53" s="1246"/>
      <c r="G53" s="1246"/>
      <c r="H53" s="1247"/>
      <c r="I53" s="87">
        <v>1952</v>
      </c>
      <c r="J53" s="88">
        <v>1054</v>
      </c>
      <c r="K53" s="88">
        <v>-1692</v>
      </c>
      <c r="L53" s="88">
        <v>-1805</v>
      </c>
      <c r="M53" s="89">
        <v>-1258</v>
      </c>
    </row>
    <row r="54" spans="2:13" ht="27.75" customHeight="1" x14ac:dyDescent="0.2">
      <c r="B54" s="90" t="s">
        <v>50</v>
      </c>
      <c r="C54" s="91"/>
      <c r="D54" s="91"/>
      <c r="E54" s="92"/>
      <c r="F54" s="92"/>
      <c r="G54" s="92"/>
      <c r="H54" s="92"/>
      <c r="I54" s="93"/>
      <c r="J54" s="93"/>
      <c r="K54" s="93"/>
      <c r="L54" s="93"/>
      <c r="M54" s="93"/>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Vx0sJ4Bw+eb525d/m/Uq11lOu3xfUk1xF8LnLTUSsNaf9AzD/1gIbrv0dOdUL51sSrjQV6g/nJBtuHjb9eoaQ==" saltValue="tNdWsKCp2UV3YRHGFs7i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48443-56F4-4871-B3C1-C0D8748A757C}">
  <sheetPr>
    <pageSetUpPr fitToPage="1"/>
  </sheetPr>
  <dimension ref="B1:W64"/>
  <sheetViews>
    <sheetView showGridLines="0" zoomScale="60" zoomScaleNormal="60" zoomScaleSheetLayoutView="100" workbookViewId="0"/>
  </sheetViews>
  <sheetFormatPr defaultColWidth="0" defaultRowHeight="0" customHeight="1" zeroHeight="1" x14ac:dyDescent="0.2"/>
  <cols>
    <col min="1" max="1" width="8.21875" style="41" customWidth="1"/>
    <col min="2" max="2" width="16.33203125" style="41" customWidth="1"/>
    <col min="3" max="5" width="26.21875" style="41" customWidth="1"/>
    <col min="6" max="8" width="24.21875" style="41" customWidth="1"/>
    <col min="9" max="14" width="26" style="41" customWidth="1"/>
    <col min="15" max="15" width="6.109375" style="41" customWidth="1"/>
    <col min="16" max="16" width="9" style="41" hidden="1" customWidth="1"/>
    <col min="17" max="20" width="0" style="41" hidden="1" customWidth="1"/>
    <col min="21" max="21" width="9" style="41" hidden="1" customWidth="1"/>
    <col min="22" max="22" width="0" style="41" hidden="1" customWidth="1"/>
    <col min="23" max="23" width="9" style="41" hidden="1" customWidth="1"/>
    <col min="24" max="16384" width="0" style="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42"/>
      <c r="C53" s="42"/>
      <c r="D53" s="42"/>
      <c r="E53" s="42"/>
      <c r="F53" s="42"/>
      <c r="G53" s="42"/>
      <c r="H53" s="43" t="s">
        <v>19</v>
      </c>
    </row>
    <row r="54" spans="2:8" ht="29.25" customHeight="1" thickBot="1" x14ac:dyDescent="0.3">
      <c r="B54" s="44" t="s">
        <v>20</v>
      </c>
      <c r="C54" s="45"/>
      <c r="D54" s="45"/>
      <c r="E54" s="46" t="s">
        <v>21</v>
      </c>
      <c r="F54" s="47" t="s">
        <v>6</v>
      </c>
      <c r="G54" s="47" t="s">
        <v>7</v>
      </c>
      <c r="H54" s="48" t="s">
        <v>8</v>
      </c>
    </row>
    <row r="55" spans="2:8" ht="52.5" customHeight="1" x14ac:dyDescent="0.2">
      <c r="B55" s="49"/>
      <c r="C55" s="1263" t="s">
        <v>22</v>
      </c>
      <c r="D55" s="1263"/>
      <c r="E55" s="1264"/>
      <c r="F55" s="50">
        <v>3564</v>
      </c>
      <c r="G55" s="50">
        <v>3565</v>
      </c>
      <c r="H55" s="51">
        <v>3565</v>
      </c>
    </row>
    <row r="56" spans="2:8" ht="52.5" customHeight="1" x14ac:dyDescent="0.2">
      <c r="B56" s="52"/>
      <c r="C56" s="1265" t="s">
        <v>23</v>
      </c>
      <c r="D56" s="1265"/>
      <c r="E56" s="1266"/>
      <c r="F56" s="53">
        <v>9325</v>
      </c>
      <c r="G56" s="53">
        <v>9336</v>
      </c>
      <c r="H56" s="54">
        <v>9346</v>
      </c>
    </row>
    <row r="57" spans="2:8" ht="53.25" customHeight="1" x14ac:dyDescent="0.2">
      <c r="B57" s="52"/>
      <c r="C57" s="1267" t="s">
        <v>24</v>
      </c>
      <c r="D57" s="1267"/>
      <c r="E57" s="1268"/>
      <c r="F57" s="55">
        <v>9948</v>
      </c>
      <c r="G57" s="55">
        <v>9952</v>
      </c>
      <c r="H57" s="56">
        <v>10078</v>
      </c>
    </row>
    <row r="58" spans="2:8" ht="45.75" customHeight="1" x14ac:dyDescent="0.2">
      <c r="B58" s="57"/>
      <c r="C58" s="1255" t="s">
        <v>25</v>
      </c>
      <c r="D58" s="1256"/>
      <c r="E58" s="1257"/>
      <c r="F58" s="58">
        <v>3665</v>
      </c>
      <c r="G58" s="58">
        <v>3665</v>
      </c>
      <c r="H58" s="59">
        <v>3665</v>
      </c>
    </row>
    <row r="59" spans="2:8" ht="45.75" customHeight="1" x14ac:dyDescent="0.2">
      <c r="B59" s="57"/>
      <c r="C59" s="1255" t="s">
        <v>26</v>
      </c>
      <c r="D59" s="1256"/>
      <c r="E59" s="1257"/>
      <c r="F59" s="58">
        <v>2009</v>
      </c>
      <c r="G59" s="58">
        <v>2012</v>
      </c>
      <c r="H59" s="59">
        <v>2015</v>
      </c>
    </row>
    <row r="60" spans="2:8" ht="45.75" customHeight="1" x14ac:dyDescent="0.2">
      <c r="B60" s="57"/>
      <c r="C60" s="1255" t="s">
        <v>27</v>
      </c>
      <c r="D60" s="1256"/>
      <c r="E60" s="1257"/>
      <c r="F60" s="58">
        <v>1007</v>
      </c>
      <c r="G60" s="58">
        <v>952</v>
      </c>
      <c r="H60" s="59">
        <v>952</v>
      </c>
    </row>
    <row r="61" spans="2:8" ht="45.75" customHeight="1" x14ac:dyDescent="0.2">
      <c r="B61" s="57"/>
      <c r="C61" s="1255" t="s">
        <v>28</v>
      </c>
      <c r="D61" s="1256"/>
      <c r="E61" s="1257"/>
      <c r="F61" s="58">
        <v>828</v>
      </c>
      <c r="G61" s="58">
        <v>828</v>
      </c>
      <c r="H61" s="59">
        <v>828</v>
      </c>
    </row>
    <row r="62" spans="2:8" ht="45.75" customHeight="1" thickBot="1" x14ac:dyDescent="0.25">
      <c r="B62" s="60"/>
      <c r="C62" s="1258" t="s">
        <v>29</v>
      </c>
      <c r="D62" s="1259"/>
      <c r="E62" s="1260"/>
      <c r="F62" s="61">
        <v>769</v>
      </c>
      <c r="G62" s="61">
        <v>763</v>
      </c>
      <c r="H62" s="62">
        <v>759</v>
      </c>
    </row>
    <row r="63" spans="2:8" ht="52.5" customHeight="1" thickBot="1" x14ac:dyDescent="0.25">
      <c r="B63" s="63"/>
      <c r="C63" s="1261" t="s">
        <v>30</v>
      </c>
      <c r="D63" s="1261"/>
      <c r="E63" s="1262"/>
      <c r="F63" s="64">
        <v>22837</v>
      </c>
      <c r="G63" s="64">
        <v>22852</v>
      </c>
      <c r="H63" s="65">
        <v>22989</v>
      </c>
    </row>
    <row r="64" spans="2:8" ht="15" customHeight="1" x14ac:dyDescent="0.2"/>
  </sheetData>
  <sheetProtection algorithmName="SHA-512" hashValue="j8hmV/Zxke9TniHQcdyQPQ4oK9nHHYrlLvZ+swMTMZ9uOdm8xEE+al5YuCeCmsFO1D9i7poMwwLEnh10/gMrGA==" saltValue="JTsJ3WQJm64fMFigx8cS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0" t="s">
        <v>17</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ht="13.2" x14ac:dyDescent="0.2">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ht="13.2" x14ac:dyDescent="0.2">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ht="13.2" x14ac:dyDescent="0.2">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ht="13.2" x14ac:dyDescent="0.2">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2">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v>9.9</v>
      </c>
      <c r="BQ51" s="1269"/>
      <c r="BR51" s="1269"/>
      <c r="BS51" s="1269"/>
      <c r="BT51" s="1269"/>
      <c r="BU51" s="1269"/>
      <c r="BV51" s="1269"/>
      <c r="BW51" s="1269"/>
      <c r="BX51" s="1269">
        <v>5.5</v>
      </c>
      <c r="BY51" s="1269"/>
      <c r="BZ51" s="1269"/>
      <c r="CA51" s="1269"/>
      <c r="CB51" s="1269"/>
      <c r="CC51" s="1269"/>
      <c r="CD51" s="1269"/>
      <c r="CE51" s="1269"/>
      <c r="CF51" s="1269"/>
      <c r="CG51" s="1269"/>
      <c r="CH51" s="1269"/>
      <c r="CI51" s="1269"/>
      <c r="CJ51" s="1269"/>
      <c r="CK51" s="1269"/>
      <c r="CL51" s="1269"/>
      <c r="CM51" s="1269"/>
      <c r="CN51" s="1269"/>
      <c r="CO51" s="1269"/>
      <c r="CP51" s="1269"/>
      <c r="CQ51" s="1269"/>
      <c r="CR51" s="1269"/>
      <c r="CS51" s="1269"/>
      <c r="CT51" s="1269"/>
      <c r="CU51" s="1269"/>
      <c r="CV51" s="1269"/>
      <c r="CW51" s="1269"/>
      <c r="CX51" s="1269"/>
      <c r="CY51" s="1269"/>
      <c r="CZ51" s="1269"/>
      <c r="DA51" s="1269"/>
      <c r="DB51" s="1269"/>
      <c r="DC51" s="1269"/>
    </row>
    <row r="52" spans="1:109" ht="13.2" x14ac:dyDescent="0.2">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2" x14ac:dyDescent="0.2">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56.7</v>
      </c>
      <c r="BQ53" s="1269"/>
      <c r="BR53" s="1269"/>
      <c r="BS53" s="1269"/>
      <c r="BT53" s="1269"/>
      <c r="BU53" s="1269"/>
      <c r="BV53" s="1269"/>
      <c r="BW53" s="1269"/>
      <c r="BX53" s="1269">
        <v>58.2</v>
      </c>
      <c r="BY53" s="1269"/>
      <c r="BZ53" s="1269"/>
      <c r="CA53" s="1269"/>
      <c r="CB53" s="1269"/>
      <c r="CC53" s="1269"/>
      <c r="CD53" s="1269"/>
      <c r="CE53" s="1269"/>
      <c r="CF53" s="1269">
        <v>59.5</v>
      </c>
      <c r="CG53" s="1269"/>
      <c r="CH53" s="1269"/>
      <c r="CI53" s="1269"/>
      <c r="CJ53" s="1269"/>
      <c r="CK53" s="1269"/>
      <c r="CL53" s="1269"/>
      <c r="CM53" s="1269"/>
      <c r="CN53" s="1269">
        <v>60.9</v>
      </c>
      <c r="CO53" s="1269"/>
      <c r="CP53" s="1269"/>
      <c r="CQ53" s="1269"/>
      <c r="CR53" s="1269"/>
      <c r="CS53" s="1269"/>
      <c r="CT53" s="1269"/>
      <c r="CU53" s="1269"/>
      <c r="CV53" s="1269">
        <v>61.7</v>
      </c>
      <c r="CW53" s="1269"/>
      <c r="CX53" s="1269"/>
      <c r="CY53" s="1269"/>
      <c r="CZ53" s="1269"/>
      <c r="DA53" s="1269"/>
      <c r="DB53" s="1269"/>
      <c r="DC53" s="1269"/>
    </row>
    <row r="54" spans="1:109" ht="13.2" x14ac:dyDescent="0.2">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2" x14ac:dyDescent="0.2">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32.5</v>
      </c>
      <c r="BQ55" s="1269"/>
      <c r="BR55" s="1269"/>
      <c r="BS55" s="1269"/>
      <c r="BT55" s="1269"/>
      <c r="BU55" s="1269"/>
      <c r="BV55" s="1269"/>
      <c r="BW55" s="1269"/>
      <c r="BX55" s="1269">
        <v>30.2</v>
      </c>
      <c r="BY55" s="1269"/>
      <c r="BZ55" s="1269"/>
      <c r="CA55" s="1269"/>
      <c r="CB55" s="1269"/>
      <c r="CC55" s="1269"/>
      <c r="CD55" s="1269"/>
      <c r="CE55" s="1269"/>
      <c r="CF55" s="1269">
        <v>25.4</v>
      </c>
      <c r="CG55" s="1269"/>
      <c r="CH55" s="1269"/>
      <c r="CI55" s="1269"/>
      <c r="CJ55" s="1269"/>
      <c r="CK55" s="1269"/>
      <c r="CL55" s="1269"/>
      <c r="CM55" s="1269"/>
      <c r="CN55" s="1269">
        <v>22.9</v>
      </c>
      <c r="CO55" s="1269"/>
      <c r="CP55" s="1269"/>
      <c r="CQ55" s="1269"/>
      <c r="CR55" s="1269"/>
      <c r="CS55" s="1269"/>
      <c r="CT55" s="1269"/>
      <c r="CU55" s="1269"/>
      <c r="CV55" s="1269">
        <v>28.5</v>
      </c>
      <c r="CW55" s="1269"/>
      <c r="CX55" s="1269"/>
      <c r="CY55" s="1269"/>
      <c r="CZ55" s="1269"/>
      <c r="DA55" s="1269"/>
      <c r="DB55" s="1269"/>
      <c r="DC55" s="1269"/>
    </row>
    <row r="56" spans="1:109" ht="13.2" x14ac:dyDescent="0.2">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ht="13.2" x14ac:dyDescent="0.2">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57</v>
      </c>
      <c r="BQ57" s="1269"/>
      <c r="BR57" s="1269"/>
      <c r="BS57" s="1269"/>
      <c r="BT57" s="1269"/>
      <c r="BU57" s="1269"/>
      <c r="BV57" s="1269"/>
      <c r="BW57" s="1269"/>
      <c r="BX57" s="1269">
        <v>58.9</v>
      </c>
      <c r="BY57" s="1269"/>
      <c r="BZ57" s="1269"/>
      <c r="CA57" s="1269"/>
      <c r="CB57" s="1269"/>
      <c r="CC57" s="1269"/>
      <c r="CD57" s="1269"/>
      <c r="CE57" s="1269"/>
      <c r="CF57" s="1269">
        <v>60</v>
      </c>
      <c r="CG57" s="1269"/>
      <c r="CH57" s="1269"/>
      <c r="CI57" s="1269"/>
      <c r="CJ57" s="1269"/>
      <c r="CK57" s="1269"/>
      <c r="CL57" s="1269"/>
      <c r="CM57" s="1269"/>
      <c r="CN57" s="1269">
        <v>60.6</v>
      </c>
      <c r="CO57" s="1269"/>
      <c r="CP57" s="1269"/>
      <c r="CQ57" s="1269"/>
      <c r="CR57" s="1269"/>
      <c r="CS57" s="1269"/>
      <c r="CT57" s="1269"/>
      <c r="CU57" s="1269"/>
      <c r="CV57" s="1269">
        <v>62.3</v>
      </c>
      <c r="CW57" s="1269"/>
      <c r="CX57" s="1269"/>
      <c r="CY57" s="1269"/>
      <c r="CZ57" s="1269"/>
      <c r="DA57" s="1269"/>
      <c r="DB57" s="1269"/>
      <c r="DC57" s="1269"/>
      <c r="DD57" s="25"/>
      <c r="DE57" s="24"/>
    </row>
    <row r="58" spans="1:109" s="20" customFormat="1" ht="13.2" x14ac:dyDescent="0.2">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0" t="s">
        <v>18</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ht="13.2" x14ac:dyDescent="0.2">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ht="13.2" x14ac:dyDescent="0.2">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ht="13.2" x14ac:dyDescent="0.2">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ht="13.2" x14ac:dyDescent="0.2">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ht="13.2" x14ac:dyDescent="0.2">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v>9.9</v>
      </c>
      <c r="BQ73" s="1269"/>
      <c r="BR73" s="1269"/>
      <c r="BS73" s="1269"/>
      <c r="BT73" s="1269"/>
      <c r="BU73" s="1269"/>
      <c r="BV73" s="1269"/>
      <c r="BW73" s="1269"/>
      <c r="BX73" s="1269">
        <v>5.5</v>
      </c>
      <c r="BY73" s="1269"/>
      <c r="BZ73" s="1269"/>
      <c r="CA73" s="1269"/>
      <c r="CB73" s="1269"/>
      <c r="CC73" s="1269"/>
      <c r="CD73" s="1269"/>
      <c r="CE73" s="1269"/>
      <c r="CF73" s="1269"/>
      <c r="CG73" s="1269"/>
      <c r="CH73" s="1269"/>
      <c r="CI73" s="1269"/>
      <c r="CJ73" s="1269"/>
      <c r="CK73" s="1269"/>
      <c r="CL73" s="1269"/>
      <c r="CM73" s="1269"/>
      <c r="CN73" s="1269"/>
      <c r="CO73" s="1269"/>
      <c r="CP73" s="1269"/>
      <c r="CQ73" s="1269"/>
      <c r="CR73" s="1269"/>
      <c r="CS73" s="1269"/>
      <c r="CT73" s="1269"/>
      <c r="CU73" s="1269"/>
      <c r="CV73" s="1269"/>
      <c r="CW73" s="1269"/>
      <c r="CX73" s="1269"/>
      <c r="CY73" s="1269"/>
      <c r="CZ73" s="1269"/>
      <c r="DA73" s="1269"/>
      <c r="DB73" s="1269"/>
      <c r="DC73" s="1269"/>
    </row>
    <row r="74" spans="2:107" ht="13.2" x14ac:dyDescent="0.2">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2" x14ac:dyDescent="0.2">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8.1999999999999993</v>
      </c>
      <c r="BQ75" s="1269"/>
      <c r="BR75" s="1269"/>
      <c r="BS75" s="1269"/>
      <c r="BT75" s="1269"/>
      <c r="BU75" s="1269"/>
      <c r="BV75" s="1269"/>
      <c r="BW75" s="1269"/>
      <c r="BX75" s="1269">
        <v>7.9</v>
      </c>
      <c r="BY75" s="1269"/>
      <c r="BZ75" s="1269"/>
      <c r="CA75" s="1269"/>
      <c r="CB75" s="1269"/>
      <c r="CC75" s="1269"/>
      <c r="CD75" s="1269"/>
      <c r="CE75" s="1269"/>
      <c r="CF75" s="1269">
        <v>8.1</v>
      </c>
      <c r="CG75" s="1269"/>
      <c r="CH75" s="1269"/>
      <c r="CI75" s="1269"/>
      <c r="CJ75" s="1269"/>
      <c r="CK75" s="1269"/>
      <c r="CL75" s="1269"/>
      <c r="CM75" s="1269"/>
      <c r="CN75" s="1269">
        <v>8.6999999999999993</v>
      </c>
      <c r="CO75" s="1269"/>
      <c r="CP75" s="1269"/>
      <c r="CQ75" s="1269"/>
      <c r="CR75" s="1269"/>
      <c r="CS75" s="1269"/>
      <c r="CT75" s="1269"/>
      <c r="CU75" s="1269"/>
      <c r="CV75" s="1269">
        <v>8.8000000000000007</v>
      </c>
      <c r="CW75" s="1269"/>
      <c r="CX75" s="1269"/>
      <c r="CY75" s="1269"/>
      <c r="CZ75" s="1269"/>
      <c r="DA75" s="1269"/>
      <c r="DB75" s="1269"/>
      <c r="DC75" s="1269"/>
    </row>
    <row r="76" spans="2:107" ht="13.2" x14ac:dyDescent="0.2">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2" x14ac:dyDescent="0.2">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32.5</v>
      </c>
      <c r="BQ77" s="1269"/>
      <c r="BR77" s="1269"/>
      <c r="BS77" s="1269"/>
      <c r="BT77" s="1269"/>
      <c r="BU77" s="1269"/>
      <c r="BV77" s="1269"/>
      <c r="BW77" s="1269"/>
      <c r="BX77" s="1269">
        <v>30.2</v>
      </c>
      <c r="BY77" s="1269"/>
      <c r="BZ77" s="1269"/>
      <c r="CA77" s="1269"/>
      <c r="CB77" s="1269"/>
      <c r="CC77" s="1269"/>
      <c r="CD77" s="1269"/>
      <c r="CE77" s="1269"/>
      <c r="CF77" s="1269">
        <v>25.4</v>
      </c>
      <c r="CG77" s="1269"/>
      <c r="CH77" s="1269"/>
      <c r="CI77" s="1269"/>
      <c r="CJ77" s="1269"/>
      <c r="CK77" s="1269"/>
      <c r="CL77" s="1269"/>
      <c r="CM77" s="1269"/>
      <c r="CN77" s="1269">
        <v>22.9</v>
      </c>
      <c r="CO77" s="1269"/>
      <c r="CP77" s="1269"/>
      <c r="CQ77" s="1269"/>
      <c r="CR77" s="1269"/>
      <c r="CS77" s="1269"/>
      <c r="CT77" s="1269"/>
      <c r="CU77" s="1269"/>
      <c r="CV77" s="1269">
        <v>28.5</v>
      </c>
      <c r="CW77" s="1269"/>
      <c r="CX77" s="1269"/>
      <c r="CY77" s="1269"/>
      <c r="CZ77" s="1269"/>
      <c r="DA77" s="1269"/>
      <c r="DB77" s="1269"/>
      <c r="DC77" s="1269"/>
    </row>
    <row r="78" spans="2:107" ht="13.2" x14ac:dyDescent="0.2">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2" x14ac:dyDescent="0.2">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8.1999999999999993</v>
      </c>
      <c r="BQ79" s="1269"/>
      <c r="BR79" s="1269"/>
      <c r="BS79" s="1269"/>
      <c r="BT79" s="1269"/>
      <c r="BU79" s="1269"/>
      <c r="BV79" s="1269"/>
      <c r="BW79" s="1269"/>
      <c r="BX79" s="1269">
        <v>8</v>
      </c>
      <c r="BY79" s="1269"/>
      <c r="BZ79" s="1269"/>
      <c r="CA79" s="1269"/>
      <c r="CB79" s="1269"/>
      <c r="CC79" s="1269"/>
      <c r="CD79" s="1269"/>
      <c r="CE79" s="1269"/>
      <c r="CF79" s="1269">
        <v>7.8</v>
      </c>
      <c r="CG79" s="1269"/>
      <c r="CH79" s="1269"/>
      <c r="CI79" s="1269"/>
      <c r="CJ79" s="1269"/>
      <c r="CK79" s="1269"/>
      <c r="CL79" s="1269"/>
      <c r="CM79" s="1269"/>
      <c r="CN79" s="1269">
        <v>7.7</v>
      </c>
      <c r="CO79" s="1269"/>
      <c r="CP79" s="1269"/>
      <c r="CQ79" s="1269"/>
      <c r="CR79" s="1269"/>
      <c r="CS79" s="1269"/>
      <c r="CT79" s="1269"/>
      <c r="CU79" s="1269"/>
      <c r="CV79" s="1269">
        <v>7.5</v>
      </c>
      <c r="CW79" s="1269"/>
      <c r="CX79" s="1269"/>
      <c r="CY79" s="1269"/>
      <c r="CZ79" s="1269"/>
      <c r="DA79" s="1269"/>
      <c r="DB79" s="1269"/>
      <c r="DC79" s="1269"/>
    </row>
    <row r="80" spans="2:107" ht="13.2" x14ac:dyDescent="0.2">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8b3yBcnE6g3rc21vsad91MmuBxjArNPJOAhvcbF/E25FxOdcKRtBrMr72XwjNpY6Wmi/XXxhkI8WU7sUJBdZyg==" saltValue="+IU+EmqdUHvgtr9797H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VBf6q4Ux2+FiQpE5osjEtMRWN7mEJHLmxI4m2FwidgXAWN5LqLoMqxiiM+bqUH3VgF5+DM6wQ+CM7iMqY2F2EA==" saltValue="PcJGA9YfsuAmcBNyosUw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60" zoomScaleNormal="60" zoomScaleSheetLayoutView="55" workbookViewId="0">
      <selection activeCell="BS17" sqref="BS17"/>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uIqGdL+de+eINUlMG9Ap1F2PKgu5wlqAWGVW6KLuBBOcg43pJ00c02QAaQEgPMxUpYivZJiPnf08yKlv3p4x6A==" saltValue="d5dkw2OW56yXUcipkj74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C7AF6-6D87-4F0A-BE06-D6AF7D51B302}">
  <sheetPr>
    <pageSetUpPr fitToPage="1"/>
  </sheetPr>
  <dimension ref="B1:EM49"/>
  <sheetViews>
    <sheetView showGridLines="0" zoomScale="80" zoomScaleNormal="80" workbookViewId="0"/>
  </sheetViews>
  <sheetFormatPr defaultColWidth="0" defaultRowHeight="11.25" customHeight="1" zeroHeight="1" x14ac:dyDescent="0.2"/>
  <cols>
    <col min="1" max="95" width="1.6640625" style="329" customWidth="1"/>
    <col min="96" max="133" width="1.6640625" style="346" customWidth="1"/>
    <col min="134" max="143" width="1.6640625" style="329" customWidth="1"/>
    <col min="144" max="16384" width="0" style="329" hidden="1"/>
  </cols>
  <sheetData>
    <row r="1" spans="2:143" ht="22.5" customHeight="1" thickBot="1" x14ac:dyDescent="0.25">
      <c r="B1" s="326"/>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758" t="s">
        <v>315</v>
      </c>
      <c r="DI1" s="759"/>
      <c r="DJ1" s="759"/>
      <c r="DK1" s="759"/>
      <c r="DL1" s="759"/>
      <c r="DM1" s="759"/>
      <c r="DN1" s="760"/>
      <c r="DO1" s="329"/>
      <c r="DP1" s="758" t="s">
        <v>316</v>
      </c>
      <c r="DQ1" s="759"/>
      <c r="DR1" s="759"/>
      <c r="DS1" s="759"/>
      <c r="DT1" s="759"/>
      <c r="DU1" s="759"/>
      <c r="DV1" s="759"/>
      <c r="DW1" s="759"/>
      <c r="DX1" s="759"/>
      <c r="DY1" s="759"/>
      <c r="DZ1" s="759"/>
      <c r="EA1" s="759"/>
      <c r="EB1" s="759"/>
      <c r="EC1" s="760"/>
      <c r="ED1" s="327"/>
      <c r="EE1" s="327"/>
      <c r="EF1" s="327"/>
      <c r="EG1" s="327"/>
      <c r="EH1" s="327"/>
      <c r="EI1" s="327"/>
      <c r="EJ1" s="327"/>
      <c r="EK1" s="327"/>
      <c r="EL1" s="327"/>
      <c r="EM1" s="327"/>
    </row>
    <row r="2" spans="2:143" ht="22.5" customHeight="1" x14ac:dyDescent="0.2">
      <c r="B2" s="330" t="s">
        <v>317</v>
      </c>
      <c r="R2" s="331"/>
      <c r="S2" s="331"/>
      <c r="T2" s="331"/>
      <c r="U2" s="331"/>
      <c r="V2" s="331"/>
      <c r="W2" s="331"/>
      <c r="X2" s="331"/>
      <c r="Y2" s="331"/>
      <c r="Z2" s="331"/>
      <c r="AA2" s="331"/>
      <c r="AB2" s="331"/>
      <c r="AC2" s="331"/>
      <c r="AE2" s="332"/>
      <c r="AF2" s="332"/>
      <c r="AG2" s="332"/>
      <c r="AH2" s="332"/>
      <c r="AI2" s="332"/>
      <c r="AJ2" s="331"/>
      <c r="AK2" s="331"/>
      <c r="AL2" s="331"/>
      <c r="AM2" s="331"/>
      <c r="AN2" s="331"/>
      <c r="AO2" s="331"/>
      <c r="AP2" s="331"/>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row>
    <row r="3" spans="2:143" ht="11.25" customHeight="1" x14ac:dyDescent="0.2">
      <c r="B3" s="699" t="s">
        <v>318</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319</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320</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2">
      <c r="B4" s="699" t="s">
        <v>20</v>
      </c>
      <c r="C4" s="700"/>
      <c r="D4" s="700"/>
      <c r="E4" s="700"/>
      <c r="F4" s="700"/>
      <c r="G4" s="700"/>
      <c r="H4" s="700"/>
      <c r="I4" s="700"/>
      <c r="J4" s="700"/>
      <c r="K4" s="700"/>
      <c r="L4" s="700"/>
      <c r="M4" s="700"/>
      <c r="N4" s="700"/>
      <c r="O4" s="700"/>
      <c r="P4" s="700"/>
      <c r="Q4" s="701"/>
      <c r="R4" s="699" t="s">
        <v>321</v>
      </c>
      <c r="S4" s="700"/>
      <c r="T4" s="700"/>
      <c r="U4" s="700"/>
      <c r="V4" s="700"/>
      <c r="W4" s="700"/>
      <c r="X4" s="700"/>
      <c r="Y4" s="701"/>
      <c r="Z4" s="699" t="s">
        <v>322</v>
      </c>
      <c r="AA4" s="700"/>
      <c r="AB4" s="700"/>
      <c r="AC4" s="701"/>
      <c r="AD4" s="699" t="s">
        <v>323</v>
      </c>
      <c r="AE4" s="700"/>
      <c r="AF4" s="700"/>
      <c r="AG4" s="700"/>
      <c r="AH4" s="700"/>
      <c r="AI4" s="700"/>
      <c r="AJ4" s="700"/>
      <c r="AK4" s="701"/>
      <c r="AL4" s="699" t="s">
        <v>322</v>
      </c>
      <c r="AM4" s="700"/>
      <c r="AN4" s="700"/>
      <c r="AO4" s="701"/>
      <c r="AP4" s="755" t="s">
        <v>324</v>
      </c>
      <c r="AQ4" s="755"/>
      <c r="AR4" s="755"/>
      <c r="AS4" s="755"/>
      <c r="AT4" s="755"/>
      <c r="AU4" s="755"/>
      <c r="AV4" s="755"/>
      <c r="AW4" s="755"/>
      <c r="AX4" s="755"/>
      <c r="AY4" s="755"/>
      <c r="AZ4" s="755"/>
      <c r="BA4" s="755"/>
      <c r="BB4" s="755"/>
      <c r="BC4" s="755"/>
      <c r="BD4" s="755"/>
      <c r="BE4" s="755"/>
      <c r="BF4" s="755"/>
      <c r="BG4" s="755" t="s">
        <v>325</v>
      </c>
      <c r="BH4" s="755"/>
      <c r="BI4" s="755"/>
      <c r="BJ4" s="755"/>
      <c r="BK4" s="755"/>
      <c r="BL4" s="755"/>
      <c r="BM4" s="755"/>
      <c r="BN4" s="755"/>
      <c r="BO4" s="755" t="s">
        <v>322</v>
      </c>
      <c r="BP4" s="755"/>
      <c r="BQ4" s="755"/>
      <c r="BR4" s="755"/>
      <c r="BS4" s="755" t="s">
        <v>326</v>
      </c>
      <c r="BT4" s="755"/>
      <c r="BU4" s="755"/>
      <c r="BV4" s="755"/>
      <c r="BW4" s="755"/>
      <c r="BX4" s="755"/>
      <c r="BY4" s="755"/>
      <c r="BZ4" s="755"/>
      <c r="CA4" s="755"/>
      <c r="CB4" s="755"/>
      <c r="CD4" s="742" t="s">
        <v>327</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333" customFormat="1" ht="11.25" customHeight="1" x14ac:dyDescent="0.2">
      <c r="B5" s="708" t="s">
        <v>328</v>
      </c>
      <c r="C5" s="709"/>
      <c r="D5" s="709"/>
      <c r="E5" s="709"/>
      <c r="F5" s="709"/>
      <c r="G5" s="709"/>
      <c r="H5" s="709"/>
      <c r="I5" s="709"/>
      <c r="J5" s="709"/>
      <c r="K5" s="709"/>
      <c r="L5" s="709"/>
      <c r="M5" s="709"/>
      <c r="N5" s="709"/>
      <c r="O5" s="709"/>
      <c r="P5" s="709"/>
      <c r="Q5" s="710"/>
      <c r="R5" s="693">
        <v>8247707</v>
      </c>
      <c r="S5" s="694"/>
      <c r="T5" s="694"/>
      <c r="U5" s="694"/>
      <c r="V5" s="694"/>
      <c r="W5" s="694"/>
      <c r="X5" s="694"/>
      <c r="Y5" s="737"/>
      <c r="Z5" s="756">
        <v>14.5</v>
      </c>
      <c r="AA5" s="756"/>
      <c r="AB5" s="756"/>
      <c r="AC5" s="756"/>
      <c r="AD5" s="757">
        <v>7856535</v>
      </c>
      <c r="AE5" s="757"/>
      <c r="AF5" s="757"/>
      <c r="AG5" s="757"/>
      <c r="AH5" s="757"/>
      <c r="AI5" s="757"/>
      <c r="AJ5" s="757"/>
      <c r="AK5" s="757"/>
      <c r="AL5" s="738">
        <v>33.9</v>
      </c>
      <c r="AM5" s="713"/>
      <c r="AN5" s="713"/>
      <c r="AO5" s="739"/>
      <c r="AP5" s="708" t="s">
        <v>329</v>
      </c>
      <c r="AQ5" s="709"/>
      <c r="AR5" s="709"/>
      <c r="AS5" s="709"/>
      <c r="AT5" s="709"/>
      <c r="AU5" s="709"/>
      <c r="AV5" s="709"/>
      <c r="AW5" s="709"/>
      <c r="AX5" s="709"/>
      <c r="AY5" s="709"/>
      <c r="AZ5" s="709"/>
      <c r="BA5" s="709"/>
      <c r="BB5" s="709"/>
      <c r="BC5" s="709"/>
      <c r="BD5" s="709"/>
      <c r="BE5" s="709"/>
      <c r="BF5" s="710"/>
      <c r="BG5" s="638">
        <v>7874665</v>
      </c>
      <c r="BH5" s="639"/>
      <c r="BI5" s="639"/>
      <c r="BJ5" s="639"/>
      <c r="BK5" s="639"/>
      <c r="BL5" s="639"/>
      <c r="BM5" s="639"/>
      <c r="BN5" s="640"/>
      <c r="BO5" s="671">
        <v>95.5</v>
      </c>
      <c r="BP5" s="671"/>
      <c r="BQ5" s="671"/>
      <c r="BR5" s="671"/>
      <c r="BS5" s="672">
        <v>46764</v>
      </c>
      <c r="BT5" s="672"/>
      <c r="BU5" s="672"/>
      <c r="BV5" s="672"/>
      <c r="BW5" s="672"/>
      <c r="BX5" s="672"/>
      <c r="BY5" s="672"/>
      <c r="BZ5" s="672"/>
      <c r="CA5" s="672"/>
      <c r="CB5" s="726"/>
      <c r="CD5" s="742" t="s">
        <v>324</v>
      </c>
      <c r="CE5" s="743"/>
      <c r="CF5" s="743"/>
      <c r="CG5" s="743"/>
      <c r="CH5" s="743"/>
      <c r="CI5" s="743"/>
      <c r="CJ5" s="743"/>
      <c r="CK5" s="743"/>
      <c r="CL5" s="743"/>
      <c r="CM5" s="743"/>
      <c r="CN5" s="743"/>
      <c r="CO5" s="743"/>
      <c r="CP5" s="743"/>
      <c r="CQ5" s="744"/>
      <c r="CR5" s="742" t="s">
        <v>330</v>
      </c>
      <c r="CS5" s="743"/>
      <c r="CT5" s="743"/>
      <c r="CU5" s="743"/>
      <c r="CV5" s="743"/>
      <c r="CW5" s="743"/>
      <c r="CX5" s="743"/>
      <c r="CY5" s="744"/>
      <c r="CZ5" s="742" t="s">
        <v>322</v>
      </c>
      <c r="DA5" s="743"/>
      <c r="DB5" s="743"/>
      <c r="DC5" s="744"/>
      <c r="DD5" s="742" t="s">
        <v>331</v>
      </c>
      <c r="DE5" s="743"/>
      <c r="DF5" s="743"/>
      <c r="DG5" s="743"/>
      <c r="DH5" s="743"/>
      <c r="DI5" s="743"/>
      <c r="DJ5" s="743"/>
      <c r="DK5" s="743"/>
      <c r="DL5" s="743"/>
      <c r="DM5" s="743"/>
      <c r="DN5" s="743"/>
      <c r="DO5" s="743"/>
      <c r="DP5" s="744"/>
      <c r="DQ5" s="742" t="s">
        <v>332</v>
      </c>
      <c r="DR5" s="743"/>
      <c r="DS5" s="743"/>
      <c r="DT5" s="743"/>
      <c r="DU5" s="743"/>
      <c r="DV5" s="743"/>
      <c r="DW5" s="743"/>
      <c r="DX5" s="743"/>
      <c r="DY5" s="743"/>
      <c r="DZ5" s="743"/>
      <c r="EA5" s="743"/>
      <c r="EB5" s="743"/>
      <c r="EC5" s="744"/>
    </row>
    <row r="6" spans="2:143" ht="11.25" customHeight="1" x14ac:dyDescent="0.2">
      <c r="B6" s="635" t="s">
        <v>333</v>
      </c>
      <c r="C6" s="636"/>
      <c r="D6" s="636"/>
      <c r="E6" s="636"/>
      <c r="F6" s="636"/>
      <c r="G6" s="636"/>
      <c r="H6" s="636"/>
      <c r="I6" s="636"/>
      <c r="J6" s="636"/>
      <c r="K6" s="636"/>
      <c r="L6" s="636"/>
      <c r="M6" s="636"/>
      <c r="N6" s="636"/>
      <c r="O6" s="636"/>
      <c r="P6" s="636"/>
      <c r="Q6" s="637"/>
      <c r="R6" s="638">
        <v>577850</v>
      </c>
      <c r="S6" s="639"/>
      <c r="T6" s="639"/>
      <c r="U6" s="639"/>
      <c r="V6" s="639"/>
      <c r="W6" s="639"/>
      <c r="X6" s="639"/>
      <c r="Y6" s="640"/>
      <c r="Z6" s="671">
        <v>1</v>
      </c>
      <c r="AA6" s="671"/>
      <c r="AB6" s="671"/>
      <c r="AC6" s="671"/>
      <c r="AD6" s="672">
        <v>577850</v>
      </c>
      <c r="AE6" s="672"/>
      <c r="AF6" s="672"/>
      <c r="AG6" s="672"/>
      <c r="AH6" s="672"/>
      <c r="AI6" s="672"/>
      <c r="AJ6" s="672"/>
      <c r="AK6" s="672"/>
      <c r="AL6" s="641">
        <v>2.5</v>
      </c>
      <c r="AM6" s="642"/>
      <c r="AN6" s="642"/>
      <c r="AO6" s="673"/>
      <c r="AP6" s="635" t="s">
        <v>334</v>
      </c>
      <c r="AQ6" s="636"/>
      <c r="AR6" s="636"/>
      <c r="AS6" s="636"/>
      <c r="AT6" s="636"/>
      <c r="AU6" s="636"/>
      <c r="AV6" s="636"/>
      <c r="AW6" s="636"/>
      <c r="AX6" s="636"/>
      <c r="AY6" s="636"/>
      <c r="AZ6" s="636"/>
      <c r="BA6" s="636"/>
      <c r="BB6" s="636"/>
      <c r="BC6" s="636"/>
      <c r="BD6" s="636"/>
      <c r="BE6" s="636"/>
      <c r="BF6" s="637"/>
      <c r="BG6" s="638">
        <v>7874665</v>
      </c>
      <c r="BH6" s="639"/>
      <c r="BI6" s="639"/>
      <c r="BJ6" s="639"/>
      <c r="BK6" s="639"/>
      <c r="BL6" s="639"/>
      <c r="BM6" s="639"/>
      <c r="BN6" s="640"/>
      <c r="BO6" s="671">
        <v>95.5</v>
      </c>
      <c r="BP6" s="671"/>
      <c r="BQ6" s="671"/>
      <c r="BR6" s="671"/>
      <c r="BS6" s="672">
        <v>46764</v>
      </c>
      <c r="BT6" s="672"/>
      <c r="BU6" s="672"/>
      <c r="BV6" s="672"/>
      <c r="BW6" s="672"/>
      <c r="BX6" s="672"/>
      <c r="BY6" s="672"/>
      <c r="BZ6" s="672"/>
      <c r="CA6" s="672"/>
      <c r="CB6" s="726"/>
      <c r="CD6" s="696" t="s">
        <v>335</v>
      </c>
      <c r="CE6" s="697"/>
      <c r="CF6" s="697"/>
      <c r="CG6" s="697"/>
      <c r="CH6" s="697"/>
      <c r="CI6" s="697"/>
      <c r="CJ6" s="697"/>
      <c r="CK6" s="697"/>
      <c r="CL6" s="697"/>
      <c r="CM6" s="697"/>
      <c r="CN6" s="697"/>
      <c r="CO6" s="697"/>
      <c r="CP6" s="697"/>
      <c r="CQ6" s="698"/>
      <c r="CR6" s="638">
        <v>264931</v>
      </c>
      <c r="CS6" s="639"/>
      <c r="CT6" s="639"/>
      <c r="CU6" s="639"/>
      <c r="CV6" s="639"/>
      <c r="CW6" s="639"/>
      <c r="CX6" s="639"/>
      <c r="CY6" s="640"/>
      <c r="CZ6" s="738">
        <v>0.5</v>
      </c>
      <c r="DA6" s="713"/>
      <c r="DB6" s="713"/>
      <c r="DC6" s="741"/>
      <c r="DD6" s="644" t="s">
        <v>186</v>
      </c>
      <c r="DE6" s="639"/>
      <c r="DF6" s="639"/>
      <c r="DG6" s="639"/>
      <c r="DH6" s="639"/>
      <c r="DI6" s="639"/>
      <c r="DJ6" s="639"/>
      <c r="DK6" s="639"/>
      <c r="DL6" s="639"/>
      <c r="DM6" s="639"/>
      <c r="DN6" s="639"/>
      <c r="DO6" s="639"/>
      <c r="DP6" s="640"/>
      <c r="DQ6" s="644">
        <v>264760</v>
      </c>
      <c r="DR6" s="639"/>
      <c r="DS6" s="639"/>
      <c r="DT6" s="639"/>
      <c r="DU6" s="639"/>
      <c r="DV6" s="639"/>
      <c r="DW6" s="639"/>
      <c r="DX6" s="639"/>
      <c r="DY6" s="639"/>
      <c r="DZ6" s="639"/>
      <c r="EA6" s="639"/>
      <c r="EB6" s="639"/>
      <c r="EC6" s="685"/>
    </row>
    <row r="7" spans="2:143" ht="11.25" customHeight="1" x14ac:dyDescent="0.2">
      <c r="B7" s="635" t="s">
        <v>336</v>
      </c>
      <c r="C7" s="636"/>
      <c r="D7" s="636"/>
      <c r="E7" s="636"/>
      <c r="F7" s="636"/>
      <c r="G7" s="636"/>
      <c r="H7" s="636"/>
      <c r="I7" s="636"/>
      <c r="J7" s="636"/>
      <c r="K7" s="636"/>
      <c r="L7" s="636"/>
      <c r="M7" s="636"/>
      <c r="N7" s="636"/>
      <c r="O7" s="636"/>
      <c r="P7" s="636"/>
      <c r="Q7" s="637"/>
      <c r="R7" s="638">
        <v>11037</v>
      </c>
      <c r="S7" s="639"/>
      <c r="T7" s="639"/>
      <c r="U7" s="639"/>
      <c r="V7" s="639"/>
      <c r="W7" s="639"/>
      <c r="X7" s="639"/>
      <c r="Y7" s="640"/>
      <c r="Z7" s="671">
        <v>0</v>
      </c>
      <c r="AA7" s="671"/>
      <c r="AB7" s="671"/>
      <c r="AC7" s="671"/>
      <c r="AD7" s="672">
        <v>11037</v>
      </c>
      <c r="AE7" s="672"/>
      <c r="AF7" s="672"/>
      <c r="AG7" s="672"/>
      <c r="AH7" s="672"/>
      <c r="AI7" s="672"/>
      <c r="AJ7" s="672"/>
      <c r="AK7" s="672"/>
      <c r="AL7" s="641">
        <v>0</v>
      </c>
      <c r="AM7" s="642"/>
      <c r="AN7" s="642"/>
      <c r="AO7" s="673"/>
      <c r="AP7" s="635" t="s">
        <v>337</v>
      </c>
      <c r="AQ7" s="636"/>
      <c r="AR7" s="636"/>
      <c r="AS7" s="636"/>
      <c r="AT7" s="636"/>
      <c r="AU7" s="636"/>
      <c r="AV7" s="636"/>
      <c r="AW7" s="636"/>
      <c r="AX7" s="636"/>
      <c r="AY7" s="636"/>
      <c r="AZ7" s="636"/>
      <c r="BA7" s="636"/>
      <c r="BB7" s="636"/>
      <c r="BC7" s="636"/>
      <c r="BD7" s="636"/>
      <c r="BE7" s="636"/>
      <c r="BF7" s="637"/>
      <c r="BG7" s="638">
        <v>3545663</v>
      </c>
      <c r="BH7" s="639"/>
      <c r="BI7" s="639"/>
      <c r="BJ7" s="639"/>
      <c r="BK7" s="639"/>
      <c r="BL7" s="639"/>
      <c r="BM7" s="639"/>
      <c r="BN7" s="640"/>
      <c r="BO7" s="671">
        <v>43</v>
      </c>
      <c r="BP7" s="671"/>
      <c r="BQ7" s="671"/>
      <c r="BR7" s="671"/>
      <c r="BS7" s="672">
        <v>46764</v>
      </c>
      <c r="BT7" s="672"/>
      <c r="BU7" s="672"/>
      <c r="BV7" s="672"/>
      <c r="BW7" s="672"/>
      <c r="BX7" s="672"/>
      <c r="BY7" s="672"/>
      <c r="BZ7" s="672"/>
      <c r="CA7" s="672"/>
      <c r="CB7" s="726"/>
      <c r="CD7" s="677" t="s">
        <v>338</v>
      </c>
      <c r="CE7" s="678"/>
      <c r="CF7" s="678"/>
      <c r="CG7" s="678"/>
      <c r="CH7" s="678"/>
      <c r="CI7" s="678"/>
      <c r="CJ7" s="678"/>
      <c r="CK7" s="678"/>
      <c r="CL7" s="678"/>
      <c r="CM7" s="678"/>
      <c r="CN7" s="678"/>
      <c r="CO7" s="678"/>
      <c r="CP7" s="678"/>
      <c r="CQ7" s="679"/>
      <c r="CR7" s="638">
        <v>12418573</v>
      </c>
      <c r="CS7" s="639"/>
      <c r="CT7" s="639"/>
      <c r="CU7" s="639"/>
      <c r="CV7" s="639"/>
      <c r="CW7" s="639"/>
      <c r="CX7" s="639"/>
      <c r="CY7" s="640"/>
      <c r="CZ7" s="671">
        <v>22.6</v>
      </c>
      <c r="DA7" s="671"/>
      <c r="DB7" s="671"/>
      <c r="DC7" s="671"/>
      <c r="DD7" s="644">
        <v>1064082</v>
      </c>
      <c r="DE7" s="639"/>
      <c r="DF7" s="639"/>
      <c r="DG7" s="639"/>
      <c r="DH7" s="639"/>
      <c r="DI7" s="639"/>
      <c r="DJ7" s="639"/>
      <c r="DK7" s="639"/>
      <c r="DL7" s="639"/>
      <c r="DM7" s="639"/>
      <c r="DN7" s="639"/>
      <c r="DO7" s="639"/>
      <c r="DP7" s="640"/>
      <c r="DQ7" s="644">
        <v>3498906</v>
      </c>
      <c r="DR7" s="639"/>
      <c r="DS7" s="639"/>
      <c r="DT7" s="639"/>
      <c r="DU7" s="639"/>
      <c r="DV7" s="639"/>
      <c r="DW7" s="639"/>
      <c r="DX7" s="639"/>
      <c r="DY7" s="639"/>
      <c r="DZ7" s="639"/>
      <c r="EA7" s="639"/>
      <c r="EB7" s="639"/>
      <c r="EC7" s="685"/>
    </row>
    <row r="8" spans="2:143" ht="11.25" customHeight="1" x14ac:dyDescent="0.2">
      <c r="B8" s="635" t="s">
        <v>339</v>
      </c>
      <c r="C8" s="636"/>
      <c r="D8" s="636"/>
      <c r="E8" s="636"/>
      <c r="F8" s="636"/>
      <c r="G8" s="636"/>
      <c r="H8" s="636"/>
      <c r="I8" s="636"/>
      <c r="J8" s="636"/>
      <c r="K8" s="636"/>
      <c r="L8" s="636"/>
      <c r="M8" s="636"/>
      <c r="N8" s="636"/>
      <c r="O8" s="636"/>
      <c r="P8" s="636"/>
      <c r="Q8" s="637"/>
      <c r="R8" s="638">
        <v>43063</v>
      </c>
      <c r="S8" s="639"/>
      <c r="T8" s="639"/>
      <c r="U8" s="639"/>
      <c r="V8" s="639"/>
      <c r="W8" s="639"/>
      <c r="X8" s="639"/>
      <c r="Y8" s="640"/>
      <c r="Z8" s="671">
        <v>0.1</v>
      </c>
      <c r="AA8" s="671"/>
      <c r="AB8" s="671"/>
      <c r="AC8" s="671"/>
      <c r="AD8" s="672">
        <v>43063</v>
      </c>
      <c r="AE8" s="672"/>
      <c r="AF8" s="672"/>
      <c r="AG8" s="672"/>
      <c r="AH8" s="672"/>
      <c r="AI8" s="672"/>
      <c r="AJ8" s="672"/>
      <c r="AK8" s="672"/>
      <c r="AL8" s="641">
        <v>0.2</v>
      </c>
      <c r="AM8" s="642"/>
      <c r="AN8" s="642"/>
      <c r="AO8" s="673"/>
      <c r="AP8" s="635" t="s">
        <v>340</v>
      </c>
      <c r="AQ8" s="636"/>
      <c r="AR8" s="636"/>
      <c r="AS8" s="636"/>
      <c r="AT8" s="636"/>
      <c r="AU8" s="636"/>
      <c r="AV8" s="636"/>
      <c r="AW8" s="636"/>
      <c r="AX8" s="636"/>
      <c r="AY8" s="636"/>
      <c r="AZ8" s="636"/>
      <c r="BA8" s="636"/>
      <c r="BB8" s="636"/>
      <c r="BC8" s="636"/>
      <c r="BD8" s="636"/>
      <c r="BE8" s="636"/>
      <c r="BF8" s="637"/>
      <c r="BG8" s="638">
        <v>121594</v>
      </c>
      <c r="BH8" s="639"/>
      <c r="BI8" s="639"/>
      <c r="BJ8" s="639"/>
      <c r="BK8" s="639"/>
      <c r="BL8" s="639"/>
      <c r="BM8" s="639"/>
      <c r="BN8" s="640"/>
      <c r="BO8" s="671">
        <v>1.5</v>
      </c>
      <c r="BP8" s="671"/>
      <c r="BQ8" s="671"/>
      <c r="BR8" s="671"/>
      <c r="BS8" s="644" t="s">
        <v>186</v>
      </c>
      <c r="BT8" s="639"/>
      <c r="BU8" s="639"/>
      <c r="BV8" s="639"/>
      <c r="BW8" s="639"/>
      <c r="BX8" s="639"/>
      <c r="BY8" s="639"/>
      <c r="BZ8" s="639"/>
      <c r="CA8" s="639"/>
      <c r="CB8" s="685"/>
      <c r="CD8" s="677" t="s">
        <v>341</v>
      </c>
      <c r="CE8" s="678"/>
      <c r="CF8" s="678"/>
      <c r="CG8" s="678"/>
      <c r="CH8" s="678"/>
      <c r="CI8" s="678"/>
      <c r="CJ8" s="678"/>
      <c r="CK8" s="678"/>
      <c r="CL8" s="678"/>
      <c r="CM8" s="678"/>
      <c r="CN8" s="678"/>
      <c r="CO8" s="678"/>
      <c r="CP8" s="678"/>
      <c r="CQ8" s="679"/>
      <c r="CR8" s="638">
        <v>13841319</v>
      </c>
      <c r="CS8" s="639"/>
      <c r="CT8" s="639"/>
      <c r="CU8" s="639"/>
      <c r="CV8" s="639"/>
      <c r="CW8" s="639"/>
      <c r="CX8" s="639"/>
      <c r="CY8" s="640"/>
      <c r="CZ8" s="671">
        <v>25.2</v>
      </c>
      <c r="DA8" s="671"/>
      <c r="DB8" s="671"/>
      <c r="DC8" s="671"/>
      <c r="DD8" s="644">
        <v>64604</v>
      </c>
      <c r="DE8" s="639"/>
      <c r="DF8" s="639"/>
      <c r="DG8" s="639"/>
      <c r="DH8" s="639"/>
      <c r="DI8" s="639"/>
      <c r="DJ8" s="639"/>
      <c r="DK8" s="639"/>
      <c r="DL8" s="639"/>
      <c r="DM8" s="639"/>
      <c r="DN8" s="639"/>
      <c r="DO8" s="639"/>
      <c r="DP8" s="640"/>
      <c r="DQ8" s="644">
        <v>7088599</v>
      </c>
      <c r="DR8" s="639"/>
      <c r="DS8" s="639"/>
      <c r="DT8" s="639"/>
      <c r="DU8" s="639"/>
      <c r="DV8" s="639"/>
      <c r="DW8" s="639"/>
      <c r="DX8" s="639"/>
      <c r="DY8" s="639"/>
      <c r="DZ8" s="639"/>
      <c r="EA8" s="639"/>
      <c r="EB8" s="639"/>
      <c r="EC8" s="685"/>
    </row>
    <row r="9" spans="2:143" ht="11.25" customHeight="1" x14ac:dyDescent="0.2">
      <c r="B9" s="635" t="s">
        <v>342</v>
      </c>
      <c r="C9" s="636"/>
      <c r="D9" s="636"/>
      <c r="E9" s="636"/>
      <c r="F9" s="636"/>
      <c r="G9" s="636"/>
      <c r="H9" s="636"/>
      <c r="I9" s="636"/>
      <c r="J9" s="636"/>
      <c r="K9" s="636"/>
      <c r="L9" s="636"/>
      <c r="M9" s="636"/>
      <c r="N9" s="636"/>
      <c r="O9" s="636"/>
      <c r="P9" s="636"/>
      <c r="Q9" s="637"/>
      <c r="R9" s="638">
        <v>48882</v>
      </c>
      <c r="S9" s="639"/>
      <c r="T9" s="639"/>
      <c r="U9" s="639"/>
      <c r="V9" s="639"/>
      <c r="W9" s="639"/>
      <c r="X9" s="639"/>
      <c r="Y9" s="640"/>
      <c r="Z9" s="671">
        <v>0.1</v>
      </c>
      <c r="AA9" s="671"/>
      <c r="AB9" s="671"/>
      <c r="AC9" s="671"/>
      <c r="AD9" s="672">
        <v>48882</v>
      </c>
      <c r="AE9" s="672"/>
      <c r="AF9" s="672"/>
      <c r="AG9" s="672"/>
      <c r="AH9" s="672"/>
      <c r="AI9" s="672"/>
      <c r="AJ9" s="672"/>
      <c r="AK9" s="672"/>
      <c r="AL9" s="641">
        <v>0.2</v>
      </c>
      <c r="AM9" s="642"/>
      <c r="AN9" s="642"/>
      <c r="AO9" s="673"/>
      <c r="AP9" s="635" t="s">
        <v>343</v>
      </c>
      <c r="AQ9" s="636"/>
      <c r="AR9" s="636"/>
      <c r="AS9" s="636"/>
      <c r="AT9" s="636"/>
      <c r="AU9" s="636"/>
      <c r="AV9" s="636"/>
      <c r="AW9" s="636"/>
      <c r="AX9" s="636"/>
      <c r="AY9" s="636"/>
      <c r="AZ9" s="636"/>
      <c r="BA9" s="636"/>
      <c r="BB9" s="636"/>
      <c r="BC9" s="636"/>
      <c r="BD9" s="636"/>
      <c r="BE9" s="636"/>
      <c r="BF9" s="637"/>
      <c r="BG9" s="638">
        <v>2945748</v>
      </c>
      <c r="BH9" s="639"/>
      <c r="BI9" s="639"/>
      <c r="BJ9" s="639"/>
      <c r="BK9" s="639"/>
      <c r="BL9" s="639"/>
      <c r="BM9" s="639"/>
      <c r="BN9" s="640"/>
      <c r="BO9" s="671">
        <v>35.700000000000003</v>
      </c>
      <c r="BP9" s="671"/>
      <c r="BQ9" s="671"/>
      <c r="BR9" s="671"/>
      <c r="BS9" s="644" t="s">
        <v>186</v>
      </c>
      <c r="BT9" s="639"/>
      <c r="BU9" s="639"/>
      <c r="BV9" s="639"/>
      <c r="BW9" s="639"/>
      <c r="BX9" s="639"/>
      <c r="BY9" s="639"/>
      <c r="BZ9" s="639"/>
      <c r="CA9" s="639"/>
      <c r="CB9" s="685"/>
      <c r="CD9" s="677" t="s">
        <v>344</v>
      </c>
      <c r="CE9" s="678"/>
      <c r="CF9" s="678"/>
      <c r="CG9" s="678"/>
      <c r="CH9" s="678"/>
      <c r="CI9" s="678"/>
      <c r="CJ9" s="678"/>
      <c r="CK9" s="678"/>
      <c r="CL9" s="678"/>
      <c r="CM9" s="678"/>
      <c r="CN9" s="678"/>
      <c r="CO9" s="678"/>
      <c r="CP9" s="678"/>
      <c r="CQ9" s="679"/>
      <c r="CR9" s="638">
        <v>5584414</v>
      </c>
      <c r="CS9" s="639"/>
      <c r="CT9" s="639"/>
      <c r="CU9" s="639"/>
      <c r="CV9" s="639"/>
      <c r="CW9" s="639"/>
      <c r="CX9" s="639"/>
      <c r="CY9" s="640"/>
      <c r="CZ9" s="671">
        <v>10.199999999999999</v>
      </c>
      <c r="DA9" s="671"/>
      <c r="DB9" s="671"/>
      <c r="DC9" s="671"/>
      <c r="DD9" s="644">
        <v>841151</v>
      </c>
      <c r="DE9" s="639"/>
      <c r="DF9" s="639"/>
      <c r="DG9" s="639"/>
      <c r="DH9" s="639"/>
      <c r="DI9" s="639"/>
      <c r="DJ9" s="639"/>
      <c r="DK9" s="639"/>
      <c r="DL9" s="639"/>
      <c r="DM9" s="639"/>
      <c r="DN9" s="639"/>
      <c r="DO9" s="639"/>
      <c r="DP9" s="640"/>
      <c r="DQ9" s="644">
        <v>3453163</v>
      </c>
      <c r="DR9" s="639"/>
      <c r="DS9" s="639"/>
      <c r="DT9" s="639"/>
      <c r="DU9" s="639"/>
      <c r="DV9" s="639"/>
      <c r="DW9" s="639"/>
      <c r="DX9" s="639"/>
      <c r="DY9" s="639"/>
      <c r="DZ9" s="639"/>
      <c r="EA9" s="639"/>
      <c r="EB9" s="639"/>
      <c r="EC9" s="685"/>
    </row>
    <row r="10" spans="2:143" ht="11.25" customHeight="1" x14ac:dyDescent="0.2">
      <c r="B10" s="635" t="s">
        <v>345</v>
      </c>
      <c r="C10" s="636"/>
      <c r="D10" s="636"/>
      <c r="E10" s="636"/>
      <c r="F10" s="636"/>
      <c r="G10" s="636"/>
      <c r="H10" s="636"/>
      <c r="I10" s="636"/>
      <c r="J10" s="636"/>
      <c r="K10" s="636"/>
      <c r="L10" s="636"/>
      <c r="M10" s="636"/>
      <c r="N10" s="636"/>
      <c r="O10" s="636"/>
      <c r="P10" s="636"/>
      <c r="Q10" s="637"/>
      <c r="R10" s="638" t="s">
        <v>186</v>
      </c>
      <c r="S10" s="639"/>
      <c r="T10" s="639"/>
      <c r="U10" s="639"/>
      <c r="V10" s="639"/>
      <c r="W10" s="639"/>
      <c r="X10" s="639"/>
      <c r="Y10" s="640"/>
      <c r="Z10" s="671" t="s">
        <v>186</v>
      </c>
      <c r="AA10" s="671"/>
      <c r="AB10" s="671"/>
      <c r="AC10" s="671"/>
      <c r="AD10" s="672" t="s">
        <v>186</v>
      </c>
      <c r="AE10" s="672"/>
      <c r="AF10" s="672"/>
      <c r="AG10" s="672"/>
      <c r="AH10" s="672"/>
      <c r="AI10" s="672"/>
      <c r="AJ10" s="672"/>
      <c r="AK10" s="672"/>
      <c r="AL10" s="641" t="s">
        <v>186</v>
      </c>
      <c r="AM10" s="642"/>
      <c r="AN10" s="642"/>
      <c r="AO10" s="673"/>
      <c r="AP10" s="635" t="s">
        <v>346</v>
      </c>
      <c r="AQ10" s="636"/>
      <c r="AR10" s="636"/>
      <c r="AS10" s="636"/>
      <c r="AT10" s="636"/>
      <c r="AU10" s="636"/>
      <c r="AV10" s="636"/>
      <c r="AW10" s="636"/>
      <c r="AX10" s="636"/>
      <c r="AY10" s="636"/>
      <c r="AZ10" s="636"/>
      <c r="BA10" s="636"/>
      <c r="BB10" s="636"/>
      <c r="BC10" s="636"/>
      <c r="BD10" s="636"/>
      <c r="BE10" s="636"/>
      <c r="BF10" s="637"/>
      <c r="BG10" s="638">
        <v>204119</v>
      </c>
      <c r="BH10" s="639"/>
      <c r="BI10" s="639"/>
      <c r="BJ10" s="639"/>
      <c r="BK10" s="639"/>
      <c r="BL10" s="639"/>
      <c r="BM10" s="639"/>
      <c r="BN10" s="640"/>
      <c r="BO10" s="671">
        <v>2.5</v>
      </c>
      <c r="BP10" s="671"/>
      <c r="BQ10" s="671"/>
      <c r="BR10" s="671"/>
      <c r="BS10" s="644" t="s">
        <v>186</v>
      </c>
      <c r="BT10" s="639"/>
      <c r="BU10" s="639"/>
      <c r="BV10" s="639"/>
      <c r="BW10" s="639"/>
      <c r="BX10" s="639"/>
      <c r="BY10" s="639"/>
      <c r="BZ10" s="639"/>
      <c r="CA10" s="639"/>
      <c r="CB10" s="685"/>
      <c r="CD10" s="677" t="s">
        <v>347</v>
      </c>
      <c r="CE10" s="678"/>
      <c r="CF10" s="678"/>
      <c r="CG10" s="678"/>
      <c r="CH10" s="678"/>
      <c r="CI10" s="678"/>
      <c r="CJ10" s="678"/>
      <c r="CK10" s="678"/>
      <c r="CL10" s="678"/>
      <c r="CM10" s="678"/>
      <c r="CN10" s="678"/>
      <c r="CO10" s="678"/>
      <c r="CP10" s="678"/>
      <c r="CQ10" s="679"/>
      <c r="CR10" s="638">
        <v>14370</v>
      </c>
      <c r="CS10" s="639"/>
      <c r="CT10" s="639"/>
      <c r="CU10" s="639"/>
      <c r="CV10" s="639"/>
      <c r="CW10" s="639"/>
      <c r="CX10" s="639"/>
      <c r="CY10" s="640"/>
      <c r="CZ10" s="671">
        <v>0</v>
      </c>
      <c r="DA10" s="671"/>
      <c r="DB10" s="671"/>
      <c r="DC10" s="671"/>
      <c r="DD10" s="644" t="s">
        <v>186</v>
      </c>
      <c r="DE10" s="639"/>
      <c r="DF10" s="639"/>
      <c r="DG10" s="639"/>
      <c r="DH10" s="639"/>
      <c r="DI10" s="639"/>
      <c r="DJ10" s="639"/>
      <c r="DK10" s="639"/>
      <c r="DL10" s="639"/>
      <c r="DM10" s="639"/>
      <c r="DN10" s="639"/>
      <c r="DO10" s="639"/>
      <c r="DP10" s="640"/>
      <c r="DQ10" s="644">
        <v>11370</v>
      </c>
      <c r="DR10" s="639"/>
      <c r="DS10" s="639"/>
      <c r="DT10" s="639"/>
      <c r="DU10" s="639"/>
      <c r="DV10" s="639"/>
      <c r="DW10" s="639"/>
      <c r="DX10" s="639"/>
      <c r="DY10" s="639"/>
      <c r="DZ10" s="639"/>
      <c r="EA10" s="639"/>
      <c r="EB10" s="639"/>
      <c r="EC10" s="685"/>
    </row>
    <row r="11" spans="2:143" ht="11.25" customHeight="1" x14ac:dyDescent="0.2">
      <c r="B11" s="635" t="s">
        <v>348</v>
      </c>
      <c r="C11" s="636"/>
      <c r="D11" s="636"/>
      <c r="E11" s="636"/>
      <c r="F11" s="636"/>
      <c r="G11" s="636"/>
      <c r="H11" s="636"/>
      <c r="I11" s="636"/>
      <c r="J11" s="636"/>
      <c r="K11" s="636"/>
      <c r="L11" s="636"/>
      <c r="M11" s="636"/>
      <c r="N11" s="636"/>
      <c r="O11" s="636"/>
      <c r="P11" s="636"/>
      <c r="Q11" s="637"/>
      <c r="R11" s="638">
        <v>1611562</v>
      </c>
      <c r="S11" s="639"/>
      <c r="T11" s="639"/>
      <c r="U11" s="639"/>
      <c r="V11" s="639"/>
      <c r="W11" s="639"/>
      <c r="X11" s="639"/>
      <c r="Y11" s="640"/>
      <c r="Z11" s="641">
        <v>2.8</v>
      </c>
      <c r="AA11" s="642"/>
      <c r="AB11" s="642"/>
      <c r="AC11" s="643"/>
      <c r="AD11" s="644">
        <v>1611562</v>
      </c>
      <c r="AE11" s="639"/>
      <c r="AF11" s="639"/>
      <c r="AG11" s="639"/>
      <c r="AH11" s="639"/>
      <c r="AI11" s="639"/>
      <c r="AJ11" s="639"/>
      <c r="AK11" s="640"/>
      <c r="AL11" s="641">
        <v>7</v>
      </c>
      <c r="AM11" s="642"/>
      <c r="AN11" s="642"/>
      <c r="AO11" s="673"/>
      <c r="AP11" s="635" t="s">
        <v>349</v>
      </c>
      <c r="AQ11" s="636"/>
      <c r="AR11" s="636"/>
      <c r="AS11" s="636"/>
      <c r="AT11" s="636"/>
      <c r="AU11" s="636"/>
      <c r="AV11" s="636"/>
      <c r="AW11" s="636"/>
      <c r="AX11" s="636"/>
      <c r="AY11" s="636"/>
      <c r="AZ11" s="636"/>
      <c r="BA11" s="636"/>
      <c r="BB11" s="636"/>
      <c r="BC11" s="636"/>
      <c r="BD11" s="636"/>
      <c r="BE11" s="636"/>
      <c r="BF11" s="637"/>
      <c r="BG11" s="638">
        <v>274202</v>
      </c>
      <c r="BH11" s="639"/>
      <c r="BI11" s="639"/>
      <c r="BJ11" s="639"/>
      <c r="BK11" s="639"/>
      <c r="BL11" s="639"/>
      <c r="BM11" s="639"/>
      <c r="BN11" s="640"/>
      <c r="BO11" s="671">
        <v>3.3</v>
      </c>
      <c r="BP11" s="671"/>
      <c r="BQ11" s="671"/>
      <c r="BR11" s="671"/>
      <c r="BS11" s="644">
        <v>46764</v>
      </c>
      <c r="BT11" s="639"/>
      <c r="BU11" s="639"/>
      <c r="BV11" s="639"/>
      <c r="BW11" s="639"/>
      <c r="BX11" s="639"/>
      <c r="BY11" s="639"/>
      <c r="BZ11" s="639"/>
      <c r="CA11" s="639"/>
      <c r="CB11" s="685"/>
      <c r="CD11" s="677" t="s">
        <v>350</v>
      </c>
      <c r="CE11" s="678"/>
      <c r="CF11" s="678"/>
      <c r="CG11" s="678"/>
      <c r="CH11" s="678"/>
      <c r="CI11" s="678"/>
      <c r="CJ11" s="678"/>
      <c r="CK11" s="678"/>
      <c r="CL11" s="678"/>
      <c r="CM11" s="678"/>
      <c r="CN11" s="678"/>
      <c r="CO11" s="678"/>
      <c r="CP11" s="678"/>
      <c r="CQ11" s="679"/>
      <c r="CR11" s="638">
        <v>2568320</v>
      </c>
      <c r="CS11" s="639"/>
      <c r="CT11" s="639"/>
      <c r="CU11" s="639"/>
      <c r="CV11" s="639"/>
      <c r="CW11" s="639"/>
      <c r="CX11" s="639"/>
      <c r="CY11" s="640"/>
      <c r="CZ11" s="671">
        <v>4.7</v>
      </c>
      <c r="DA11" s="671"/>
      <c r="DB11" s="671"/>
      <c r="DC11" s="671"/>
      <c r="DD11" s="644">
        <v>785036</v>
      </c>
      <c r="DE11" s="639"/>
      <c r="DF11" s="639"/>
      <c r="DG11" s="639"/>
      <c r="DH11" s="639"/>
      <c r="DI11" s="639"/>
      <c r="DJ11" s="639"/>
      <c r="DK11" s="639"/>
      <c r="DL11" s="639"/>
      <c r="DM11" s="639"/>
      <c r="DN11" s="639"/>
      <c r="DO11" s="639"/>
      <c r="DP11" s="640"/>
      <c r="DQ11" s="644">
        <v>1222570</v>
      </c>
      <c r="DR11" s="639"/>
      <c r="DS11" s="639"/>
      <c r="DT11" s="639"/>
      <c r="DU11" s="639"/>
      <c r="DV11" s="639"/>
      <c r="DW11" s="639"/>
      <c r="DX11" s="639"/>
      <c r="DY11" s="639"/>
      <c r="DZ11" s="639"/>
      <c r="EA11" s="639"/>
      <c r="EB11" s="639"/>
      <c r="EC11" s="685"/>
    </row>
    <row r="12" spans="2:143" ht="11.25" customHeight="1" x14ac:dyDescent="0.2">
      <c r="B12" s="635" t="s">
        <v>351</v>
      </c>
      <c r="C12" s="636"/>
      <c r="D12" s="636"/>
      <c r="E12" s="636"/>
      <c r="F12" s="636"/>
      <c r="G12" s="636"/>
      <c r="H12" s="636"/>
      <c r="I12" s="636"/>
      <c r="J12" s="636"/>
      <c r="K12" s="636"/>
      <c r="L12" s="636"/>
      <c r="M12" s="636"/>
      <c r="N12" s="636"/>
      <c r="O12" s="636"/>
      <c r="P12" s="636"/>
      <c r="Q12" s="637"/>
      <c r="R12" s="638" t="s">
        <v>186</v>
      </c>
      <c r="S12" s="639"/>
      <c r="T12" s="639"/>
      <c r="U12" s="639"/>
      <c r="V12" s="639"/>
      <c r="W12" s="639"/>
      <c r="X12" s="639"/>
      <c r="Y12" s="640"/>
      <c r="Z12" s="671" t="s">
        <v>186</v>
      </c>
      <c r="AA12" s="671"/>
      <c r="AB12" s="671"/>
      <c r="AC12" s="671"/>
      <c r="AD12" s="672" t="s">
        <v>186</v>
      </c>
      <c r="AE12" s="672"/>
      <c r="AF12" s="672"/>
      <c r="AG12" s="672"/>
      <c r="AH12" s="672"/>
      <c r="AI12" s="672"/>
      <c r="AJ12" s="672"/>
      <c r="AK12" s="672"/>
      <c r="AL12" s="641" t="s">
        <v>186</v>
      </c>
      <c r="AM12" s="642"/>
      <c r="AN12" s="642"/>
      <c r="AO12" s="673"/>
      <c r="AP12" s="635" t="s">
        <v>352</v>
      </c>
      <c r="AQ12" s="636"/>
      <c r="AR12" s="636"/>
      <c r="AS12" s="636"/>
      <c r="AT12" s="636"/>
      <c r="AU12" s="636"/>
      <c r="AV12" s="636"/>
      <c r="AW12" s="636"/>
      <c r="AX12" s="636"/>
      <c r="AY12" s="636"/>
      <c r="AZ12" s="636"/>
      <c r="BA12" s="636"/>
      <c r="BB12" s="636"/>
      <c r="BC12" s="636"/>
      <c r="BD12" s="636"/>
      <c r="BE12" s="636"/>
      <c r="BF12" s="637"/>
      <c r="BG12" s="638">
        <v>3458824</v>
      </c>
      <c r="BH12" s="639"/>
      <c r="BI12" s="639"/>
      <c r="BJ12" s="639"/>
      <c r="BK12" s="639"/>
      <c r="BL12" s="639"/>
      <c r="BM12" s="639"/>
      <c r="BN12" s="640"/>
      <c r="BO12" s="671">
        <v>41.9</v>
      </c>
      <c r="BP12" s="671"/>
      <c r="BQ12" s="671"/>
      <c r="BR12" s="671"/>
      <c r="BS12" s="644" t="s">
        <v>186</v>
      </c>
      <c r="BT12" s="639"/>
      <c r="BU12" s="639"/>
      <c r="BV12" s="639"/>
      <c r="BW12" s="639"/>
      <c r="BX12" s="639"/>
      <c r="BY12" s="639"/>
      <c r="BZ12" s="639"/>
      <c r="CA12" s="639"/>
      <c r="CB12" s="685"/>
      <c r="CD12" s="677" t="s">
        <v>353</v>
      </c>
      <c r="CE12" s="678"/>
      <c r="CF12" s="678"/>
      <c r="CG12" s="678"/>
      <c r="CH12" s="678"/>
      <c r="CI12" s="678"/>
      <c r="CJ12" s="678"/>
      <c r="CK12" s="678"/>
      <c r="CL12" s="678"/>
      <c r="CM12" s="678"/>
      <c r="CN12" s="678"/>
      <c r="CO12" s="678"/>
      <c r="CP12" s="678"/>
      <c r="CQ12" s="679"/>
      <c r="CR12" s="638">
        <v>1592518</v>
      </c>
      <c r="CS12" s="639"/>
      <c r="CT12" s="639"/>
      <c r="CU12" s="639"/>
      <c r="CV12" s="639"/>
      <c r="CW12" s="639"/>
      <c r="CX12" s="639"/>
      <c r="CY12" s="640"/>
      <c r="CZ12" s="671">
        <v>2.9</v>
      </c>
      <c r="DA12" s="671"/>
      <c r="DB12" s="671"/>
      <c r="DC12" s="671"/>
      <c r="DD12" s="644">
        <v>179713</v>
      </c>
      <c r="DE12" s="639"/>
      <c r="DF12" s="639"/>
      <c r="DG12" s="639"/>
      <c r="DH12" s="639"/>
      <c r="DI12" s="639"/>
      <c r="DJ12" s="639"/>
      <c r="DK12" s="639"/>
      <c r="DL12" s="639"/>
      <c r="DM12" s="639"/>
      <c r="DN12" s="639"/>
      <c r="DO12" s="639"/>
      <c r="DP12" s="640"/>
      <c r="DQ12" s="644">
        <v>1267614</v>
      </c>
      <c r="DR12" s="639"/>
      <c r="DS12" s="639"/>
      <c r="DT12" s="639"/>
      <c r="DU12" s="639"/>
      <c r="DV12" s="639"/>
      <c r="DW12" s="639"/>
      <c r="DX12" s="639"/>
      <c r="DY12" s="639"/>
      <c r="DZ12" s="639"/>
      <c r="EA12" s="639"/>
      <c r="EB12" s="639"/>
      <c r="EC12" s="685"/>
    </row>
    <row r="13" spans="2:143" ht="11.25" customHeight="1" x14ac:dyDescent="0.2">
      <c r="B13" s="635" t="s">
        <v>354</v>
      </c>
      <c r="C13" s="636"/>
      <c r="D13" s="636"/>
      <c r="E13" s="636"/>
      <c r="F13" s="636"/>
      <c r="G13" s="636"/>
      <c r="H13" s="636"/>
      <c r="I13" s="636"/>
      <c r="J13" s="636"/>
      <c r="K13" s="636"/>
      <c r="L13" s="636"/>
      <c r="M13" s="636"/>
      <c r="N13" s="636"/>
      <c r="O13" s="636"/>
      <c r="P13" s="636"/>
      <c r="Q13" s="637"/>
      <c r="R13" s="638" t="s">
        <v>186</v>
      </c>
      <c r="S13" s="639"/>
      <c r="T13" s="639"/>
      <c r="U13" s="639"/>
      <c r="V13" s="639"/>
      <c r="W13" s="639"/>
      <c r="X13" s="639"/>
      <c r="Y13" s="640"/>
      <c r="Z13" s="671" t="s">
        <v>186</v>
      </c>
      <c r="AA13" s="671"/>
      <c r="AB13" s="671"/>
      <c r="AC13" s="671"/>
      <c r="AD13" s="672" t="s">
        <v>186</v>
      </c>
      <c r="AE13" s="672"/>
      <c r="AF13" s="672"/>
      <c r="AG13" s="672"/>
      <c r="AH13" s="672"/>
      <c r="AI13" s="672"/>
      <c r="AJ13" s="672"/>
      <c r="AK13" s="672"/>
      <c r="AL13" s="641" t="s">
        <v>186</v>
      </c>
      <c r="AM13" s="642"/>
      <c r="AN13" s="642"/>
      <c r="AO13" s="673"/>
      <c r="AP13" s="635" t="s">
        <v>355</v>
      </c>
      <c r="AQ13" s="636"/>
      <c r="AR13" s="636"/>
      <c r="AS13" s="636"/>
      <c r="AT13" s="636"/>
      <c r="AU13" s="636"/>
      <c r="AV13" s="636"/>
      <c r="AW13" s="636"/>
      <c r="AX13" s="636"/>
      <c r="AY13" s="636"/>
      <c r="AZ13" s="636"/>
      <c r="BA13" s="636"/>
      <c r="BB13" s="636"/>
      <c r="BC13" s="636"/>
      <c r="BD13" s="636"/>
      <c r="BE13" s="636"/>
      <c r="BF13" s="637"/>
      <c r="BG13" s="638">
        <v>3436706</v>
      </c>
      <c r="BH13" s="639"/>
      <c r="BI13" s="639"/>
      <c r="BJ13" s="639"/>
      <c r="BK13" s="639"/>
      <c r="BL13" s="639"/>
      <c r="BM13" s="639"/>
      <c r="BN13" s="640"/>
      <c r="BO13" s="671">
        <v>41.7</v>
      </c>
      <c r="BP13" s="671"/>
      <c r="BQ13" s="671"/>
      <c r="BR13" s="671"/>
      <c r="BS13" s="644" t="s">
        <v>186</v>
      </c>
      <c r="BT13" s="639"/>
      <c r="BU13" s="639"/>
      <c r="BV13" s="639"/>
      <c r="BW13" s="639"/>
      <c r="BX13" s="639"/>
      <c r="BY13" s="639"/>
      <c r="BZ13" s="639"/>
      <c r="CA13" s="639"/>
      <c r="CB13" s="685"/>
      <c r="CD13" s="677" t="s">
        <v>356</v>
      </c>
      <c r="CE13" s="678"/>
      <c r="CF13" s="678"/>
      <c r="CG13" s="678"/>
      <c r="CH13" s="678"/>
      <c r="CI13" s="678"/>
      <c r="CJ13" s="678"/>
      <c r="CK13" s="678"/>
      <c r="CL13" s="678"/>
      <c r="CM13" s="678"/>
      <c r="CN13" s="678"/>
      <c r="CO13" s="678"/>
      <c r="CP13" s="678"/>
      <c r="CQ13" s="679"/>
      <c r="CR13" s="638">
        <v>5040178</v>
      </c>
      <c r="CS13" s="639"/>
      <c r="CT13" s="639"/>
      <c r="CU13" s="639"/>
      <c r="CV13" s="639"/>
      <c r="CW13" s="639"/>
      <c r="CX13" s="639"/>
      <c r="CY13" s="640"/>
      <c r="CZ13" s="671">
        <v>9.1999999999999993</v>
      </c>
      <c r="DA13" s="671"/>
      <c r="DB13" s="671"/>
      <c r="DC13" s="671"/>
      <c r="DD13" s="644">
        <v>2454401</v>
      </c>
      <c r="DE13" s="639"/>
      <c r="DF13" s="639"/>
      <c r="DG13" s="639"/>
      <c r="DH13" s="639"/>
      <c r="DI13" s="639"/>
      <c r="DJ13" s="639"/>
      <c r="DK13" s="639"/>
      <c r="DL13" s="639"/>
      <c r="DM13" s="639"/>
      <c r="DN13" s="639"/>
      <c r="DO13" s="639"/>
      <c r="DP13" s="640"/>
      <c r="DQ13" s="644">
        <v>1196072</v>
      </c>
      <c r="DR13" s="639"/>
      <c r="DS13" s="639"/>
      <c r="DT13" s="639"/>
      <c r="DU13" s="639"/>
      <c r="DV13" s="639"/>
      <c r="DW13" s="639"/>
      <c r="DX13" s="639"/>
      <c r="DY13" s="639"/>
      <c r="DZ13" s="639"/>
      <c r="EA13" s="639"/>
      <c r="EB13" s="639"/>
      <c r="EC13" s="685"/>
    </row>
    <row r="14" spans="2:143" ht="11.25" customHeight="1" x14ac:dyDescent="0.2">
      <c r="B14" s="635" t="s">
        <v>357</v>
      </c>
      <c r="C14" s="636"/>
      <c r="D14" s="636"/>
      <c r="E14" s="636"/>
      <c r="F14" s="636"/>
      <c r="G14" s="636"/>
      <c r="H14" s="636"/>
      <c r="I14" s="636"/>
      <c r="J14" s="636"/>
      <c r="K14" s="636"/>
      <c r="L14" s="636"/>
      <c r="M14" s="636"/>
      <c r="N14" s="636"/>
      <c r="O14" s="636"/>
      <c r="P14" s="636"/>
      <c r="Q14" s="637"/>
      <c r="R14" s="638" t="s">
        <v>186</v>
      </c>
      <c r="S14" s="639"/>
      <c r="T14" s="639"/>
      <c r="U14" s="639"/>
      <c r="V14" s="639"/>
      <c r="W14" s="639"/>
      <c r="X14" s="639"/>
      <c r="Y14" s="640"/>
      <c r="Z14" s="671" t="s">
        <v>186</v>
      </c>
      <c r="AA14" s="671"/>
      <c r="AB14" s="671"/>
      <c r="AC14" s="671"/>
      <c r="AD14" s="672" t="s">
        <v>186</v>
      </c>
      <c r="AE14" s="672"/>
      <c r="AF14" s="672"/>
      <c r="AG14" s="672"/>
      <c r="AH14" s="672"/>
      <c r="AI14" s="672"/>
      <c r="AJ14" s="672"/>
      <c r="AK14" s="672"/>
      <c r="AL14" s="641" t="s">
        <v>186</v>
      </c>
      <c r="AM14" s="642"/>
      <c r="AN14" s="642"/>
      <c r="AO14" s="673"/>
      <c r="AP14" s="635" t="s">
        <v>358</v>
      </c>
      <c r="AQ14" s="636"/>
      <c r="AR14" s="636"/>
      <c r="AS14" s="636"/>
      <c r="AT14" s="636"/>
      <c r="AU14" s="636"/>
      <c r="AV14" s="636"/>
      <c r="AW14" s="636"/>
      <c r="AX14" s="636"/>
      <c r="AY14" s="636"/>
      <c r="AZ14" s="636"/>
      <c r="BA14" s="636"/>
      <c r="BB14" s="636"/>
      <c r="BC14" s="636"/>
      <c r="BD14" s="636"/>
      <c r="BE14" s="636"/>
      <c r="BF14" s="637"/>
      <c r="BG14" s="638">
        <v>330631</v>
      </c>
      <c r="BH14" s="639"/>
      <c r="BI14" s="639"/>
      <c r="BJ14" s="639"/>
      <c r="BK14" s="639"/>
      <c r="BL14" s="639"/>
      <c r="BM14" s="639"/>
      <c r="BN14" s="640"/>
      <c r="BO14" s="671">
        <v>4</v>
      </c>
      <c r="BP14" s="671"/>
      <c r="BQ14" s="671"/>
      <c r="BR14" s="671"/>
      <c r="BS14" s="644" t="s">
        <v>186</v>
      </c>
      <c r="BT14" s="639"/>
      <c r="BU14" s="639"/>
      <c r="BV14" s="639"/>
      <c r="BW14" s="639"/>
      <c r="BX14" s="639"/>
      <c r="BY14" s="639"/>
      <c r="BZ14" s="639"/>
      <c r="CA14" s="639"/>
      <c r="CB14" s="685"/>
      <c r="CD14" s="677" t="s">
        <v>359</v>
      </c>
      <c r="CE14" s="678"/>
      <c r="CF14" s="678"/>
      <c r="CG14" s="678"/>
      <c r="CH14" s="678"/>
      <c r="CI14" s="678"/>
      <c r="CJ14" s="678"/>
      <c r="CK14" s="678"/>
      <c r="CL14" s="678"/>
      <c r="CM14" s="678"/>
      <c r="CN14" s="678"/>
      <c r="CO14" s="678"/>
      <c r="CP14" s="678"/>
      <c r="CQ14" s="679"/>
      <c r="CR14" s="638">
        <v>3006787</v>
      </c>
      <c r="CS14" s="639"/>
      <c r="CT14" s="639"/>
      <c r="CU14" s="639"/>
      <c r="CV14" s="639"/>
      <c r="CW14" s="639"/>
      <c r="CX14" s="639"/>
      <c r="CY14" s="640"/>
      <c r="CZ14" s="671">
        <v>5.5</v>
      </c>
      <c r="DA14" s="671"/>
      <c r="DB14" s="671"/>
      <c r="DC14" s="671"/>
      <c r="DD14" s="644">
        <v>1391063</v>
      </c>
      <c r="DE14" s="639"/>
      <c r="DF14" s="639"/>
      <c r="DG14" s="639"/>
      <c r="DH14" s="639"/>
      <c r="DI14" s="639"/>
      <c r="DJ14" s="639"/>
      <c r="DK14" s="639"/>
      <c r="DL14" s="639"/>
      <c r="DM14" s="639"/>
      <c r="DN14" s="639"/>
      <c r="DO14" s="639"/>
      <c r="DP14" s="640"/>
      <c r="DQ14" s="644">
        <v>1399793</v>
      </c>
      <c r="DR14" s="639"/>
      <c r="DS14" s="639"/>
      <c r="DT14" s="639"/>
      <c r="DU14" s="639"/>
      <c r="DV14" s="639"/>
      <c r="DW14" s="639"/>
      <c r="DX14" s="639"/>
      <c r="DY14" s="639"/>
      <c r="DZ14" s="639"/>
      <c r="EA14" s="639"/>
      <c r="EB14" s="639"/>
      <c r="EC14" s="685"/>
    </row>
    <row r="15" spans="2:143" ht="11.25" customHeight="1" x14ac:dyDescent="0.2">
      <c r="B15" s="635" t="s">
        <v>360</v>
      </c>
      <c r="C15" s="636"/>
      <c r="D15" s="636"/>
      <c r="E15" s="636"/>
      <c r="F15" s="636"/>
      <c r="G15" s="636"/>
      <c r="H15" s="636"/>
      <c r="I15" s="636"/>
      <c r="J15" s="636"/>
      <c r="K15" s="636"/>
      <c r="L15" s="636"/>
      <c r="M15" s="636"/>
      <c r="N15" s="636"/>
      <c r="O15" s="636"/>
      <c r="P15" s="636"/>
      <c r="Q15" s="637"/>
      <c r="R15" s="638" t="s">
        <v>186</v>
      </c>
      <c r="S15" s="639"/>
      <c r="T15" s="639"/>
      <c r="U15" s="639"/>
      <c r="V15" s="639"/>
      <c r="W15" s="639"/>
      <c r="X15" s="639"/>
      <c r="Y15" s="640"/>
      <c r="Z15" s="671" t="s">
        <v>186</v>
      </c>
      <c r="AA15" s="671"/>
      <c r="AB15" s="671"/>
      <c r="AC15" s="671"/>
      <c r="AD15" s="672" t="s">
        <v>186</v>
      </c>
      <c r="AE15" s="672"/>
      <c r="AF15" s="672"/>
      <c r="AG15" s="672"/>
      <c r="AH15" s="672"/>
      <c r="AI15" s="672"/>
      <c r="AJ15" s="672"/>
      <c r="AK15" s="672"/>
      <c r="AL15" s="641" t="s">
        <v>186</v>
      </c>
      <c r="AM15" s="642"/>
      <c r="AN15" s="642"/>
      <c r="AO15" s="673"/>
      <c r="AP15" s="635" t="s">
        <v>361</v>
      </c>
      <c r="AQ15" s="636"/>
      <c r="AR15" s="636"/>
      <c r="AS15" s="636"/>
      <c r="AT15" s="636"/>
      <c r="AU15" s="636"/>
      <c r="AV15" s="636"/>
      <c r="AW15" s="636"/>
      <c r="AX15" s="636"/>
      <c r="AY15" s="636"/>
      <c r="AZ15" s="636"/>
      <c r="BA15" s="636"/>
      <c r="BB15" s="636"/>
      <c r="BC15" s="636"/>
      <c r="BD15" s="636"/>
      <c r="BE15" s="636"/>
      <c r="BF15" s="637"/>
      <c r="BG15" s="638">
        <v>539547</v>
      </c>
      <c r="BH15" s="639"/>
      <c r="BI15" s="639"/>
      <c r="BJ15" s="639"/>
      <c r="BK15" s="639"/>
      <c r="BL15" s="639"/>
      <c r="BM15" s="639"/>
      <c r="BN15" s="640"/>
      <c r="BO15" s="671">
        <v>6.5</v>
      </c>
      <c r="BP15" s="671"/>
      <c r="BQ15" s="671"/>
      <c r="BR15" s="671"/>
      <c r="BS15" s="644" t="s">
        <v>186</v>
      </c>
      <c r="BT15" s="639"/>
      <c r="BU15" s="639"/>
      <c r="BV15" s="639"/>
      <c r="BW15" s="639"/>
      <c r="BX15" s="639"/>
      <c r="BY15" s="639"/>
      <c r="BZ15" s="639"/>
      <c r="CA15" s="639"/>
      <c r="CB15" s="685"/>
      <c r="CD15" s="677" t="s">
        <v>362</v>
      </c>
      <c r="CE15" s="678"/>
      <c r="CF15" s="678"/>
      <c r="CG15" s="678"/>
      <c r="CH15" s="678"/>
      <c r="CI15" s="678"/>
      <c r="CJ15" s="678"/>
      <c r="CK15" s="678"/>
      <c r="CL15" s="678"/>
      <c r="CM15" s="678"/>
      <c r="CN15" s="678"/>
      <c r="CO15" s="678"/>
      <c r="CP15" s="678"/>
      <c r="CQ15" s="679"/>
      <c r="CR15" s="638">
        <v>4334172</v>
      </c>
      <c r="CS15" s="639"/>
      <c r="CT15" s="639"/>
      <c r="CU15" s="639"/>
      <c r="CV15" s="639"/>
      <c r="CW15" s="639"/>
      <c r="CX15" s="639"/>
      <c r="CY15" s="640"/>
      <c r="CZ15" s="671">
        <v>7.9</v>
      </c>
      <c r="DA15" s="671"/>
      <c r="DB15" s="671"/>
      <c r="DC15" s="671"/>
      <c r="DD15" s="644">
        <v>1076129</v>
      </c>
      <c r="DE15" s="639"/>
      <c r="DF15" s="639"/>
      <c r="DG15" s="639"/>
      <c r="DH15" s="639"/>
      <c r="DI15" s="639"/>
      <c r="DJ15" s="639"/>
      <c r="DK15" s="639"/>
      <c r="DL15" s="639"/>
      <c r="DM15" s="639"/>
      <c r="DN15" s="639"/>
      <c r="DO15" s="639"/>
      <c r="DP15" s="640"/>
      <c r="DQ15" s="644">
        <v>2464963</v>
      </c>
      <c r="DR15" s="639"/>
      <c r="DS15" s="639"/>
      <c r="DT15" s="639"/>
      <c r="DU15" s="639"/>
      <c r="DV15" s="639"/>
      <c r="DW15" s="639"/>
      <c r="DX15" s="639"/>
      <c r="DY15" s="639"/>
      <c r="DZ15" s="639"/>
      <c r="EA15" s="639"/>
      <c r="EB15" s="639"/>
      <c r="EC15" s="685"/>
    </row>
    <row r="16" spans="2:143" ht="11.25" customHeight="1" x14ac:dyDescent="0.2">
      <c r="B16" s="635" t="s">
        <v>363</v>
      </c>
      <c r="C16" s="636"/>
      <c r="D16" s="636"/>
      <c r="E16" s="636"/>
      <c r="F16" s="636"/>
      <c r="G16" s="636"/>
      <c r="H16" s="636"/>
      <c r="I16" s="636"/>
      <c r="J16" s="636"/>
      <c r="K16" s="636"/>
      <c r="L16" s="636"/>
      <c r="M16" s="636"/>
      <c r="N16" s="636"/>
      <c r="O16" s="636"/>
      <c r="P16" s="636"/>
      <c r="Q16" s="637"/>
      <c r="R16" s="638">
        <v>32639</v>
      </c>
      <c r="S16" s="639"/>
      <c r="T16" s="639"/>
      <c r="U16" s="639"/>
      <c r="V16" s="639"/>
      <c r="W16" s="639"/>
      <c r="X16" s="639"/>
      <c r="Y16" s="640"/>
      <c r="Z16" s="671">
        <v>0.1</v>
      </c>
      <c r="AA16" s="671"/>
      <c r="AB16" s="671"/>
      <c r="AC16" s="671"/>
      <c r="AD16" s="672">
        <v>32639</v>
      </c>
      <c r="AE16" s="672"/>
      <c r="AF16" s="672"/>
      <c r="AG16" s="672"/>
      <c r="AH16" s="672"/>
      <c r="AI16" s="672"/>
      <c r="AJ16" s="672"/>
      <c r="AK16" s="672"/>
      <c r="AL16" s="641">
        <v>0.1</v>
      </c>
      <c r="AM16" s="642"/>
      <c r="AN16" s="642"/>
      <c r="AO16" s="673"/>
      <c r="AP16" s="635" t="s">
        <v>364</v>
      </c>
      <c r="AQ16" s="636"/>
      <c r="AR16" s="636"/>
      <c r="AS16" s="636"/>
      <c r="AT16" s="636"/>
      <c r="AU16" s="636"/>
      <c r="AV16" s="636"/>
      <c r="AW16" s="636"/>
      <c r="AX16" s="636"/>
      <c r="AY16" s="636"/>
      <c r="AZ16" s="636"/>
      <c r="BA16" s="636"/>
      <c r="BB16" s="636"/>
      <c r="BC16" s="636"/>
      <c r="BD16" s="636"/>
      <c r="BE16" s="636"/>
      <c r="BF16" s="637"/>
      <c r="BG16" s="638" t="s">
        <v>186</v>
      </c>
      <c r="BH16" s="639"/>
      <c r="BI16" s="639"/>
      <c r="BJ16" s="639"/>
      <c r="BK16" s="639"/>
      <c r="BL16" s="639"/>
      <c r="BM16" s="639"/>
      <c r="BN16" s="640"/>
      <c r="BO16" s="671" t="s">
        <v>186</v>
      </c>
      <c r="BP16" s="671"/>
      <c r="BQ16" s="671"/>
      <c r="BR16" s="671"/>
      <c r="BS16" s="644" t="s">
        <v>186</v>
      </c>
      <c r="BT16" s="639"/>
      <c r="BU16" s="639"/>
      <c r="BV16" s="639"/>
      <c r="BW16" s="639"/>
      <c r="BX16" s="639"/>
      <c r="BY16" s="639"/>
      <c r="BZ16" s="639"/>
      <c r="CA16" s="639"/>
      <c r="CB16" s="685"/>
      <c r="CD16" s="677" t="s">
        <v>365</v>
      </c>
      <c r="CE16" s="678"/>
      <c r="CF16" s="678"/>
      <c r="CG16" s="678"/>
      <c r="CH16" s="678"/>
      <c r="CI16" s="678"/>
      <c r="CJ16" s="678"/>
      <c r="CK16" s="678"/>
      <c r="CL16" s="678"/>
      <c r="CM16" s="678"/>
      <c r="CN16" s="678"/>
      <c r="CO16" s="678"/>
      <c r="CP16" s="678"/>
      <c r="CQ16" s="679"/>
      <c r="CR16" s="638">
        <v>613293</v>
      </c>
      <c r="CS16" s="639"/>
      <c r="CT16" s="639"/>
      <c r="CU16" s="639"/>
      <c r="CV16" s="639"/>
      <c r="CW16" s="639"/>
      <c r="CX16" s="639"/>
      <c r="CY16" s="640"/>
      <c r="CZ16" s="671">
        <v>1.1000000000000001</v>
      </c>
      <c r="DA16" s="671"/>
      <c r="DB16" s="671"/>
      <c r="DC16" s="671"/>
      <c r="DD16" s="644" t="s">
        <v>186</v>
      </c>
      <c r="DE16" s="639"/>
      <c r="DF16" s="639"/>
      <c r="DG16" s="639"/>
      <c r="DH16" s="639"/>
      <c r="DI16" s="639"/>
      <c r="DJ16" s="639"/>
      <c r="DK16" s="639"/>
      <c r="DL16" s="639"/>
      <c r="DM16" s="639"/>
      <c r="DN16" s="639"/>
      <c r="DO16" s="639"/>
      <c r="DP16" s="640"/>
      <c r="DQ16" s="644">
        <v>98076</v>
      </c>
      <c r="DR16" s="639"/>
      <c r="DS16" s="639"/>
      <c r="DT16" s="639"/>
      <c r="DU16" s="639"/>
      <c r="DV16" s="639"/>
      <c r="DW16" s="639"/>
      <c r="DX16" s="639"/>
      <c r="DY16" s="639"/>
      <c r="DZ16" s="639"/>
      <c r="EA16" s="639"/>
      <c r="EB16" s="639"/>
      <c r="EC16" s="685"/>
    </row>
    <row r="17" spans="2:133" ht="11.25" customHeight="1" x14ac:dyDescent="0.2">
      <c r="B17" s="635" t="s">
        <v>366</v>
      </c>
      <c r="C17" s="636"/>
      <c r="D17" s="636"/>
      <c r="E17" s="636"/>
      <c r="F17" s="636"/>
      <c r="G17" s="636"/>
      <c r="H17" s="636"/>
      <c r="I17" s="636"/>
      <c r="J17" s="636"/>
      <c r="K17" s="636"/>
      <c r="L17" s="636"/>
      <c r="M17" s="636"/>
      <c r="N17" s="636"/>
      <c r="O17" s="636"/>
      <c r="P17" s="636"/>
      <c r="Q17" s="637"/>
      <c r="R17" s="638">
        <v>38263</v>
      </c>
      <c r="S17" s="639"/>
      <c r="T17" s="639"/>
      <c r="U17" s="639"/>
      <c r="V17" s="639"/>
      <c r="W17" s="639"/>
      <c r="X17" s="639"/>
      <c r="Y17" s="640"/>
      <c r="Z17" s="671">
        <v>0.1</v>
      </c>
      <c r="AA17" s="671"/>
      <c r="AB17" s="671"/>
      <c r="AC17" s="671"/>
      <c r="AD17" s="672">
        <v>38263</v>
      </c>
      <c r="AE17" s="672"/>
      <c r="AF17" s="672"/>
      <c r="AG17" s="672"/>
      <c r="AH17" s="672"/>
      <c r="AI17" s="672"/>
      <c r="AJ17" s="672"/>
      <c r="AK17" s="672"/>
      <c r="AL17" s="641">
        <v>0.2</v>
      </c>
      <c r="AM17" s="642"/>
      <c r="AN17" s="642"/>
      <c r="AO17" s="673"/>
      <c r="AP17" s="635" t="s">
        <v>367</v>
      </c>
      <c r="AQ17" s="636"/>
      <c r="AR17" s="636"/>
      <c r="AS17" s="636"/>
      <c r="AT17" s="636"/>
      <c r="AU17" s="636"/>
      <c r="AV17" s="636"/>
      <c r="AW17" s="636"/>
      <c r="AX17" s="636"/>
      <c r="AY17" s="636"/>
      <c r="AZ17" s="636"/>
      <c r="BA17" s="636"/>
      <c r="BB17" s="636"/>
      <c r="BC17" s="636"/>
      <c r="BD17" s="636"/>
      <c r="BE17" s="636"/>
      <c r="BF17" s="637"/>
      <c r="BG17" s="638" t="s">
        <v>186</v>
      </c>
      <c r="BH17" s="639"/>
      <c r="BI17" s="639"/>
      <c r="BJ17" s="639"/>
      <c r="BK17" s="639"/>
      <c r="BL17" s="639"/>
      <c r="BM17" s="639"/>
      <c r="BN17" s="640"/>
      <c r="BO17" s="671" t="s">
        <v>186</v>
      </c>
      <c r="BP17" s="671"/>
      <c r="BQ17" s="671"/>
      <c r="BR17" s="671"/>
      <c r="BS17" s="644" t="s">
        <v>186</v>
      </c>
      <c r="BT17" s="639"/>
      <c r="BU17" s="639"/>
      <c r="BV17" s="639"/>
      <c r="BW17" s="639"/>
      <c r="BX17" s="639"/>
      <c r="BY17" s="639"/>
      <c r="BZ17" s="639"/>
      <c r="CA17" s="639"/>
      <c r="CB17" s="685"/>
      <c r="CD17" s="677" t="s">
        <v>368</v>
      </c>
      <c r="CE17" s="678"/>
      <c r="CF17" s="678"/>
      <c r="CG17" s="678"/>
      <c r="CH17" s="678"/>
      <c r="CI17" s="678"/>
      <c r="CJ17" s="678"/>
      <c r="CK17" s="678"/>
      <c r="CL17" s="678"/>
      <c r="CM17" s="678"/>
      <c r="CN17" s="678"/>
      <c r="CO17" s="678"/>
      <c r="CP17" s="678"/>
      <c r="CQ17" s="679"/>
      <c r="CR17" s="638">
        <v>5663903</v>
      </c>
      <c r="CS17" s="639"/>
      <c r="CT17" s="639"/>
      <c r="CU17" s="639"/>
      <c r="CV17" s="639"/>
      <c r="CW17" s="639"/>
      <c r="CX17" s="639"/>
      <c r="CY17" s="640"/>
      <c r="CZ17" s="671">
        <v>10.3</v>
      </c>
      <c r="DA17" s="671"/>
      <c r="DB17" s="671"/>
      <c r="DC17" s="671"/>
      <c r="DD17" s="644" t="s">
        <v>186</v>
      </c>
      <c r="DE17" s="639"/>
      <c r="DF17" s="639"/>
      <c r="DG17" s="639"/>
      <c r="DH17" s="639"/>
      <c r="DI17" s="639"/>
      <c r="DJ17" s="639"/>
      <c r="DK17" s="639"/>
      <c r="DL17" s="639"/>
      <c r="DM17" s="639"/>
      <c r="DN17" s="639"/>
      <c r="DO17" s="639"/>
      <c r="DP17" s="640"/>
      <c r="DQ17" s="644">
        <v>5588614</v>
      </c>
      <c r="DR17" s="639"/>
      <c r="DS17" s="639"/>
      <c r="DT17" s="639"/>
      <c r="DU17" s="639"/>
      <c r="DV17" s="639"/>
      <c r="DW17" s="639"/>
      <c r="DX17" s="639"/>
      <c r="DY17" s="639"/>
      <c r="DZ17" s="639"/>
      <c r="EA17" s="639"/>
      <c r="EB17" s="639"/>
      <c r="EC17" s="685"/>
    </row>
    <row r="18" spans="2:133" ht="11.25" customHeight="1" x14ac:dyDescent="0.2">
      <c r="B18" s="635" t="s">
        <v>369</v>
      </c>
      <c r="C18" s="636"/>
      <c r="D18" s="636"/>
      <c r="E18" s="636"/>
      <c r="F18" s="636"/>
      <c r="G18" s="636"/>
      <c r="H18" s="636"/>
      <c r="I18" s="636"/>
      <c r="J18" s="636"/>
      <c r="K18" s="636"/>
      <c r="L18" s="636"/>
      <c r="M18" s="636"/>
      <c r="N18" s="636"/>
      <c r="O18" s="636"/>
      <c r="P18" s="636"/>
      <c r="Q18" s="637"/>
      <c r="R18" s="638">
        <v>63971</v>
      </c>
      <c r="S18" s="639"/>
      <c r="T18" s="639"/>
      <c r="U18" s="639"/>
      <c r="V18" s="639"/>
      <c r="W18" s="639"/>
      <c r="X18" s="639"/>
      <c r="Y18" s="640"/>
      <c r="Z18" s="671">
        <v>0.1</v>
      </c>
      <c r="AA18" s="671"/>
      <c r="AB18" s="671"/>
      <c r="AC18" s="671"/>
      <c r="AD18" s="672">
        <v>63971</v>
      </c>
      <c r="AE18" s="672"/>
      <c r="AF18" s="672"/>
      <c r="AG18" s="672"/>
      <c r="AH18" s="672"/>
      <c r="AI18" s="672"/>
      <c r="AJ18" s="672"/>
      <c r="AK18" s="672"/>
      <c r="AL18" s="641">
        <v>0.3</v>
      </c>
      <c r="AM18" s="642"/>
      <c r="AN18" s="642"/>
      <c r="AO18" s="673"/>
      <c r="AP18" s="635" t="s">
        <v>370</v>
      </c>
      <c r="AQ18" s="636"/>
      <c r="AR18" s="636"/>
      <c r="AS18" s="636"/>
      <c r="AT18" s="636"/>
      <c r="AU18" s="636"/>
      <c r="AV18" s="636"/>
      <c r="AW18" s="636"/>
      <c r="AX18" s="636"/>
      <c r="AY18" s="636"/>
      <c r="AZ18" s="636"/>
      <c r="BA18" s="636"/>
      <c r="BB18" s="636"/>
      <c r="BC18" s="636"/>
      <c r="BD18" s="636"/>
      <c r="BE18" s="636"/>
      <c r="BF18" s="637"/>
      <c r="BG18" s="638" t="s">
        <v>186</v>
      </c>
      <c r="BH18" s="639"/>
      <c r="BI18" s="639"/>
      <c r="BJ18" s="639"/>
      <c r="BK18" s="639"/>
      <c r="BL18" s="639"/>
      <c r="BM18" s="639"/>
      <c r="BN18" s="640"/>
      <c r="BO18" s="671" t="s">
        <v>186</v>
      </c>
      <c r="BP18" s="671"/>
      <c r="BQ18" s="671"/>
      <c r="BR18" s="671"/>
      <c r="BS18" s="644" t="s">
        <v>186</v>
      </c>
      <c r="BT18" s="639"/>
      <c r="BU18" s="639"/>
      <c r="BV18" s="639"/>
      <c r="BW18" s="639"/>
      <c r="BX18" s="639"/>
      <c r="BY18" s="639"/>
      <c r="BZ18" s="639"/>
      <c r="CA18" s="639"/>
      <c r="CB18" s="685"/>
      <c r="CD18" s="677" t="s">
        <v>371</v>
      </c>
      <c r="CE18" s="678"/>
      <c r="CF18" s="678"/>
      <c r="CG18" s="678"/>
      <c r="CH18" s="678"/>
      <c r="CI18" s="678"/>
      <c r="CJ18" s="678"/>
      <c r="CK18" s="678"/>
      <c r="CL18" s="678"/>
      <c r="CM18" s="678"/>
      <c r="CN18" s="678"/>
      <c r="CO18" s="678"/>
      <c r="CP18" s="678"/>
      <c r="CQ18" s="679"/>
      <c r="CR18" s="638" t="s">
        <v>186</v>
      </c>
      <c r="CS18" s="639"/>
      <c r="CT18" s="639"/>
      <c r="CU18" s="639"/>
      <c r="CV18" s="639"/>
      <c r="CW18" s="639"/>
      <c r="CX18" s="639"/>
      <c r="CY18" s="640"/>
      <c r="CZ18" s="671" t="s">
        <v>186</v>
      </c>
      <c r="DA18" s="671"/>
      <c r="DB18" s="671"/>
      <c r="DC18" s="671"/>
      <c r="DD18" s="644" t="s">
        <v>186</v>
      </c>
      <c r="DE18" s="639"/>
      <c r="DF18" s="639"/>
      <c r="DG18" s="639"/>
      <c r="DH18" s="639"/>
      <c r="DI18" s="639"/>
      <c r="DJ18" s="639"/>
      <c r="DK18" s="639"/>
      <c r="DL18" s="639"/>
      <c r="DM18" s="639"/>
      <c r="DN18" s="639"/>
      <c r="DO18" s="639"/>
      <c r="DP18" s="640"/>
      <c r="DQ18" s="644" t="s">
        <v>186</v>
      </c>
      <c r="DR18" s="639"/>
      <c r="DS18" s="639"/>
      <c r="DT18" s="639"/>
      <c r="DU18" s="639"/>
      <c r="DV18" s="639"/>
      <c r="DW18" s="639"/>
      <c r="DX18" s="639"/>
      <c r="DY18" s="639"/>
      <c r="DZ18" s="639"/>
      <c r="EA18" s="639"/>
      <c r="EB18" s="639"/>
      <c r="EC18" s="685"/>
    </row>
    <row r="19" spans="2:133" ht="11.25" customHeight="1" x14ac:dyDescent="0.2">
      <c r="B19" s="635" t="s">
        <v>372</v>
      </c>
      <c r="C19" s="636"/>
      <c r="D19" s="636"/>
      <c r="E19" s="636"/>
      <c r="F19" s="636"/>
      <c r="G19" s="636"/>
      <c r="H19" s="636"/>
      <c r="I19" s="636"/>
      <c r="J19" s="636"/>
      <c r="K19" s="636"/>
      <c r="L19" s="636"/>
      <c r="M19" s="636"/>
      <c r="N19" s="636"/>
      <c r="O19" s="636"/>
      <c r="P19" s="636"/>
      <c r="Q19" s="637"/>
      <c r="R19" s="638">
        <v>42481</v>
      </c>
      <c r="S19" s="639"/>
      <c r="T19" s="639"/>
      <c r="U19" s="639"/>
      <c r="V19" s="639"/>
      <c r="W19" s="639"/>
      <c r="X19" s="639"/>
      <c r="Y19" s="640"/>
      <c r="Z19" s="671">
        <v>0.1</v>
      </c>
      <c r="AA19" s="671"/>
      <c r="AB19" s="671"/>
      <c r="AC19" s="671"/>
      <c r="AD19" s="672">
        <v>42481</v>
      </c>
      <c r="AE19" s="672"/>
      <c r="AF19" s="672"/>
      <c r="AG19" s="672"/>
      <c r="AH19" s="672"/>
      <c r="AI19" s="672"/>
      <c r="AJ19" s="672"/>
      <c r="AK19" s="672"/>
      <c r="AL19" s="641">
        <v>0.2</v>
      </c>
      <c r="AM19" s="642"/>
      <c r="AN19" s="642"/>
      <c r="AO19" s="673"/>
      <c r="AP19" s="635" t="s">
        <v>373</v>
      </c>
      <c r="AQ19" s="636"/>
      <c r="AR19" s="636"/>
      <c r="AS19" s="636"/>
      <c r="AT19" s="636"/>
      <c r="AU19" s="636"/>
      <c r="AV19" s="636"/>
      <c r="AW19" s="636"/>
      <c r="AX19" s="636"/>
      <c r="AY19" s="636"/>
      <c r="AZ19" s="636"/>
      <c r="BA19" s="636"/>
      <c r="BB19" s="636"/>
      <c r="BC19" s="636"/>
      <c r="BD19" s="636"/>
      <c r="BE19" s="636"/>
      <c r="BF19" s="637"/>
      <c r="BG19" s="638">
        <v>373042</v>
      </c>
      <c r="BH19" s="639"/>
      <c r="BI19" s="639"/>
      <c r="BJ19" s="639"/>
      <c r="BK19" s="639"/>
      <c r="BL19" s="639"/>
      <c r="BM19" s="639"/>
      <c r="BN19" s="640"/>
      <c r="BO19" s="671">
        <v>4.5</v>
      </c>
      <c r="BP19" s="671"/>
      <c r="BQ19" s="671"/>
      <c r="BR19" s="671"/>
      <c r="BS19" s="644" t="s">
        <v>186</v>
      </c>
      <c r="BT19" s="639"/>
      <c r="BU19" s="639"/>
      <c r="BV19" s="639"/>
      <c r="BW19" s="639"/>
      <c r="BX19" s="639"/>
      <c r="BY19" s="639"/>
      <c r="BZ19" s="639"/>
      <c r="CA19" s="639"/>
      <c r="CB19" s="685"/>
      <c r="CD19" s="677" t="s">
        <v>374</v>
      </c>
      <c r="CE19" s="678"/>
      <c r="CF19" s="678"/>
      <c r="CG19" s="678"/>
      <c r="CH19" s="678"/>
      <c r="CI19" s="678"/>
      <c r="CJ19" s="678"/>
      <c r="CK19" s="678"/>
      <c r="CL19" s="678"/>
      <c r="CM19" s="678"/>
      <c r="CN19" s="678"/>
      <c r="CO19" s="678"/>
      <c r="CP19" s="678"/>
      <c r="CQ19" s="679"/>
      <c r="CR19" s="638" t="s">
        <v>186</v>
      </c>
      <c r="CS19" s="639"/>
      <c r="CT19" s="639"/>
      <c r="CU19" s="639"/>
      <c r="CV19" s="639"/>
      <c r="CW19" s="639"/>
      <c r="CX19" s="639"/>
      <c r="CY19" s="640"/>
      <c r="CZ19" s="671" t="s">
        <v>186</v>
      </c>
      <c r="DA19" s="671"/>
      <c r="DB19" s="671"/>
      <c r="DC19" s="671"/>
      <c r="DD19" s="644" t="s">
        <v>186</v>
      </c>
      <c r="DE19" s="639"/>
      <c r="DF19" s="639"/>
      <c r="DG19" s="639"/>
      <c r="DH19" s="639"/>
      <c r="DI19" s="639"/>
      <c r="DJ19" s="639"/>
      <c r="DK19" s="639"/>
      <c r="DL19" s="639"/>
      <c r="DM19" s="639"/>
      <c r="DN19" s="639"/>
      <c r="DO19" s="639"/>
      <c r="DP19" s="640"/>
      <c r="DQ19" s="644" t="s">
        <v>186</v>
      </c>
      <c r="DR19" s="639"/>
      <c r="DS19" s="639"/>
      <c r="DT19" s="639"/>
      <c r="DU19" s="639"/>
      <c r="DV19" s="639"/>
      <c r="DW19" s="639"/>
      <c r="DX19" s="639"/>
      <c r="DY19" s="639"/>
      <c r="DZ19" s="639"/>
      <c r="EA19" s="639"/>
      <c r="EB19" s="639"/>
      <c r="EC19" s="685"/>
    </row>
    <row r="20" spans="2:133" ht="11.25" customHeight="1" x14ac:dyDescent="0.2">
      <c r="B20" s="635" t="s">
        <v>375</v>
      </c>
      <c r="C20" s="636"/>
      <c r="D20" s="636"/>
      <c r="E20" s="636"/>
      <c r="F20" s="636"/>
      <c r="G20" s="636"/>
      <c r="H20" s="636"/>
      <c r="I20" s="636"/>
      <c r="J20" s="636"/>
      <c r="K20" s="636"/>
      <c r="L20" s="636"/>
      <c r="M20" s="636"/>
      <c r="N20" s="636"/>
      <c r="O20" s="636"/>
      <c r="P20" s="636"/>
      <c r="Q20" s="637"/>
      <c r="R20" s="638">
        <v>14447</v>
      </c>
      <c r="S20" s="639"/>
      <c r="T20" s="639"/>
      <c r="U20" s="639"/>
      <c r="V20" s="639"/>
      <c r="W20" s="639"/>
      <c r="X20" s="639"/>
      <c r="Y20" s="640"/>
      <c r="Z20" s="671">
        <v>0</v>
      </c>
      <c r="AA20" s="671"/>
      <c r="AB20" s="671"/>
      <c r="AC20" s="671"/>
      <c r="AD20" s="672">
        <v>14447</v>
      </c>
      <c r="AE20" s="672"/>
      <c r="AF20" s="672"/>
      <c r="AG20" s="672"/>
      <c r="AH20" s="672"/>
      <c r="AI20" s="672"/>
      <c r="AJ20" s="672"/>
      <c r="AK20" s="672"/>
      <c r="AL20" s="641">
        <v>0.1</v>
      </c>
      <c r="AM20" s="642"/>
      <c r="AN20" s="642"/>
      <c r="AO20" s="673"/>
      <c r="AP20" s="635" t="s">
        <v>376</v>
      </c>
      <c r="AQ20" s="636"/>
      <c r="AR20" s="636"/>
      <c r="AS20" s="636"/>
      <c r="AT20" s="636"/>
      <c r="AU20" s="636"/>
      <c r="AV20" s="636"/>
      <c r="AW20" s="636"/>
      <c r="AX20" s="636"/>
      <c r="AY20" s="636"/>
      <c r="AZ20" s="636"/>
      <c r="BA20" s="636"/>
      <c r="BB20" s="636"/>
      <c r="BC20" s="636"/>
      <c r="BD20" s="636"/>
      <c r="BE20" s="636"/>
      <c r="BF20" s="637"/>
      <c r="BG20" s="638">
        <v>373042</v>
      </c>
      <c r="BH20" s="639"/>
      <c r="BI20" s="639"/>
      <c r="BJ20" s="639"/>
      <c r="BK20" s="639"/>
      <c r="BL20" s="639"/>
      <c r="BM20" s="639"/>
      <c r="BN20" s="640"/>
      <c r="BO20" s="671">
        <v>4.5</v>
      </c>
      <c r="BP20" s="671"/>
      <c r="BQ20" s="671"/>
      <c r="BR20" s="671"/>
      <c r="BS20" s="644" t="s">
        <v>186</v>
      </c>
      <c r="BT20" s="639"/>
      <c r="BU20" s="639"/>
      <c r="BV20" s="639"/>
      <c r="BW20" s="639"/>
      <c r="BX20" s="639"/>
      <c r="BY20" s="639"/>
      <c r="BZ20" s="639"/>
      <c r="CA20" s="639"/>
      <c r="CB20" s="685"/>
      <c r="CD20" s="677" t="s">
        <v>377</v>
      </c>
      <c r="CE20" s="678"/>
      <c r="CF20" s="678"/>
      <c r="CG20" s="678"/>
      <c r="CH20" s="678"/>
      <c r="CI20" s="678"/>
      <c r="CJ20" s="678"/>
      <c r="CK20" s="678"/>
      <c r="CL20" s="678"/>
      <c r="CM20" s="678"/>
      <c r="CN20" s="678"/>
      <c r="CO20" s="678"/>
      <c r="CP20" s="678"/>
      <c r="CQ20" s="679"/>
      <c r="CR20" s="638">
        <v>54942778</v>
      </c>
      <c r="CS20" s="639"/>
      <c r="CT20" s="639"/>
      <c r="CU20" s="639"/>
      <c r="CV20" s="639"/>
      <c r="CW20" s="639"/>
      <c r="CX20" s="639"/>
      <c r="CY20" s="640"/>
      <c r="CZ20" s="671">
        <v>100</v>
      </c>
      <c r="DA20" s="671"/>
      <c r="DB20" s="671"/>
      <c r="DC20" s="671"/>
      <c r="DD20" s="644">
        <v>7856179</v>
      </c>
      <c r="DE20" s="639"/>
      <c r="DF20" s="639"/>
      <c r="DG20" s="639"/>
      <c r="DH20" s="639"/>
      <c r="DI20" s="639"/>
      <c r="DJ20" s="639"/>
      <c r="DK20" s="639"/>
      <c r="DL20" s="639"/>
      <c r="DM20" s="639"/>
      <c r="DN20" s="639"/>
      <c r="DO20" s="639"/>
      <c r="DP20" s="640"/>
      <c r="DQ20" s="644">
        <v>27554500</v>
      </c>
      <c r="DR20" s="639"/>
      <c r="DS20" s="639"/>
      <c r="DT20" s="639"/>
      <c r="DU20" s="639"/>
      <c r="DV20" s="639"/>
      <c r="DW20" s="639"/>
      <c r="DX20" s="639"/>
      <c r="DY20" s="639"/>
      <c r="DZ20" s="639"/>
      <c r="EA20" s="639"/>
      <c r="EB20" s="639"/>
      <c r="EC20" s="685"/>
    </row>
    <row r="21" spans="2:133" ht="11.25" customHeight="1" x14ac:dyDescent="0.2">
      <c r="B21" s="635" t="s">
        <v>378</v>
      </c>
      <c r="C21" s="636"/>
      <c r="D21" s="636"/>
      <c r="E21" s="636"/>
      <c r="F21" s="636"/>
      <c r="G21" s="636"/>
      <c r="H21" s="636"/>
      <c r="I21" s="636"/>
      <c r="J21" s="636"/>
      <c r="K21" s="636"/>
      <c r="L21" s="636"/>
      <c r="M21" s="636"/>
      <c r="N21" s="636"/>
      <c r="O21" s="636"/>
      <c r="P21" s="636"/>
      <c r="Q21" s="637"/>
      <c r="R21" s="638">
        <v>7043</v>
      </c>
      <c r="S21" s="639"/>
      <c r="T21" s="639"/>
      <c r="U21" s="639"/>
      <c r="V21" s="639"/>
      <c r="W21" s="639"/>
      <c r="X21" s="639"/>
      <c r="Y21" s="640"/>
      <c r="Z21" s="671">
        <v>0</v>
      </c>
      <c r="AA21" s="671"/>
      <c r="AB21" s="671"/>
      <c r="AC21" s="671"/>
      <c r="AD21" s="672">
        <v>7043</v>
      </c>
      <c r="AE21" s="672"/>
      <c r="AF21" s="672"/>
      <c r="AG21" s="672"/>
      <c r="AH21" s="672"/>
      <c r="AI21" s="672"/>
      <c r="AJ21" s="672"/>
      <c r="AK21" s="672"/>
      <c r="AL21" s="641">
        <v>0</v>
      </c>
      <c r="AM21" s="642"/>
      <c r="AN21" s="642"/>
      <c r="AO21" s="673"/>
      <c r="AP21" s="733" t="s">
        <v>379</v>
      </c>
      <c r="AQ21" s="740"/>
      <c r="AR21" s="740"/>
      <c r="AS21" s="740"/>
      <c r="AT21" s="740"/>
      <c r="AU21" s="740"/>
      <c r="AV21" s="740"/>
      <c r="AW21" s="740"/>
      <c r="AX21" s="740"/>
      <c r="AY21" s="740"/>
      <c r="AZ21" s="740"/>
      <c r="BA21" s="740"/>
      <c r="BB21" s="740"/>
      <c r="BC21" s="740"/>
      <c r="BD21" s="740"/>
      <c r="BE21" s="740"/>
      <c r="BF21" s="735"/>
      <c r="BG21" s="638">
        <v>29784</v>
      </c>
      <c r="BH21" s="639"/>
      <c r="BI21" s="639"/>
      <c r="BJ21" s="639"/>
      <c r="BK21" s="639"/>
      <c r="BL21" s="639"/>
      <c r="BM21" s="639"/>
      <c r="BN21" s="640"/>
      <c r="BO21" s="671">
        <v>0.4</v>
      </c>
      <c r="BP21" s="671"/>
      <c r="BQ21" s="671"/>
      <c r="BR21" s="671"/>
      <c r="BS21" s="644" t="s">
        <v>186</v>
      </c>
      <c r="BT21" s="639"/>
      <c r="BU21" s="639"/>
      <c r="BV21" s="639"/>
      <c r="BW21" s="639"/>
      <c r="BX21" s="639"/>
      <c r="BY21" s="639"/>
      <c r="BZ21" s="639"/>
      <c r="CA21" s="639"/>
      <c r="CB21" s="685"/>
      <c r="CD21" s="751"/>
      <c r="CE21" s="668"/>
      <c r="CF21" s="668"/>
      <c r="CG21" s="668"/>
      <c r="CH21" s="668"/>
      <c r="CI21" s="668"/>
      <c r="CJ21" s="668"/>
      <c r="CK21" s="668"/>
      <c r="CL21" s="668"/>
      <c r="CM21" s="668"/>
      <c r="CN21" s="668"/>
      <c r="CO21" s="668"/>
      <c r="CP21" s="668"/>
      <c r="CQ21" s="669"/>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2">
      <c r="B22" s="635" t="s">
        <v>380</v>
      </c>
      <c r="C22" s="636"/>
      <c r="D22" s="636"/>
      <c r="E22" s="636"/>
      <c r="F22" s="636"/>
      <c r="G22" s="636"/>
      <c r="H22" s="636"/>
      <c r="I22" s="636"/>
      <c r="J22" s="636"/>
      <c r="K22" s="636"/>
      <c r="L22" s="636"/>
      <c r="M22" s="636"/>
      <c r="N22" s="636"/>
      <c r="O22" s="636"/>
      <c r="P22" s="636"/>
      <c r="Q22" s="637"/>
      <c r="R22" s="638">
        <v>15131617</v>
      </c>
      <c r="S22" s="639"/>
      <c r="T22" s="639"/>
      <c r="U22" s="639"/>
      <c r="V22" s="639"/>
      <c r="W22" s="639"/>
      <c r="X22" s="639"/>
      <c r="Y22" s="640"/>
      <c r="Z22" s="671">
        <v>26.5</v>
      </c>
      <c r="AA22" s="671"/>
      <c r="AB22" s="671"/>
      <c r="AC22" s="671"/>
      <c r="AD22" s="672">
        <v>12809073</v>
      </c>
      <c r="AE22" s="672"/>
      <c r="AF22" s="672"/>
      <c r="AG22" s="672"/>
      <c r="AH22" s="672"/>
      <c r="AI22" s="672"/>
      <c r="AJ22" s="672"/>
      <c r="AK22" s="672"/>
      <c r="AL22" s="641">
        <v>55.3</v>
      </c>
      <c r="AM22" s="642"/>
      <c r="AN22" s="642"/>
      <c r="AO22" s="673"/>
      <c r="AP22" s="733" t="s">
        <v>381</v>
      </c>
      <c r="AQ22" s="740"/>
      <c r="AR22" s="740"/>
      <c r="AS22" s="740"/>
      <c r="AT22" s="740"/>
      <c r="AU22" s="740"/>
      <c r="AV22" s="740"/>
      <c r="AW22" s="740"/>
      <c r="AX22" s="740"/>
      <c r="AY22" s="740"/>
      <c r="AZ22" s="740"/>
      <c r="BA22" s="740"/>
      <c r="BB22" s="740"/>
      <c r="BC22" s="740"/>
      <c r="BD22" s="740"/>
      <c r="BE22" s="740"/>
      <c r="BF22" s="735"/>
      <c r="BG22" s="638" t="s">
        <v>186</v>
      </c>
      <c r="BH22" s="639"/>
      <c r="BI22" s="639"/>
      <c r="BJ22" s="639"/>
      <c r="BK22" s="639"/>
      <c r="BL22" s="639"/>
      <c r="BM22" s="639"/>
      <c r="BN22" s="640"/>
      <c r="BO22" s="671" t="s">
        <v>186</v>
      </c>
      <c r="BP22" s="671"/>
      <c r="BQ22" s="671"/>
      <c r="BR22" s="671"/>
      <c r="BS22" s="644" t="s">
        <v>186</v>
      </c>
      <c r="BT22" s="639"/>
      <c r="BU22" s="639"/>
      <c r="BV22" s="639"/>
      <c r="BW22" s="639"/>
      <c r="BX22" s="639"/>
      <c r="BY22" s="639"/>
      <c r="BZ22" s="639"/>
      <c r="CA22" s="639"/>
      <c r="CB22" s="685"/>
      <c r="CD22" s="742" t="s">
        <v>382</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2">
      <c r="B23" s="635" t="s">
        <v>383</v>
      </c>
      <c r="C23" s="636"/>
      <c r="D23" s="636"/>
      <c r="E23" s="636"/>
      <c r="F23" s="636"/>
      <c r="G23" s="636"/>
      <c r="H23" s="636"/>
      <c r="I23" s="636"/>
      <c r="J23" s="636"/>
      <c r="K23" s="636"/>
      <c r="L23" s="636"/>
      <c r="M23" s="636"/>
      <c r="N23" s="636"/>
      <c r="O23" s="636"/>
      <c r="P23" s="636"/>
      <c r="Q23" s="637"/>
      <c r="R23" s="638">
        <v>12809073</v>
      </c>
      <c r="S23" s="639"/>
      <c r="T23" s="639"/>
      <c r="U23" s="639"/>
      <c r="V23" s="639"/>
      <c r="W23" s="639"/>
      <c r="X23" s="639"/>
      <c r="Y23" s="640"/>
      <c r="Z23" s="671">
        <v>22.5</v>
      </c>
      <c r="AA23" s="671"/>
      <c r="AB23" s="671"/>
      <c r="AC23" s="671"/>
      <c r="AD23" s="672">
        <v>12809073</v>
      </c>
      <c r="AE23" s="672"/>
      <c r="AF23" s="672"/>
      <c r="AG23" s="672"/>
      <c r="AH23" s="672"/>
      <c r="AI23" s="672"/>
      <c r="AJ23" s="672"/>
      <c r="AK23" s="672"/>
      <c r="AL23" s="641">
        <v>55.3</v>
      </c>
      <c r="AM23" s="642"/>
      <c r="AN23" s="642"/>
      <c r="AO23" s="673"/>
      <c r="AP23" s="733" t="s">
        <v>384</v>
      </c>
      <c r="AQ23" s="740"/>
      <c r="AR23" s="740"/>
      <c r="AS23" s="740"/>
      <c r="AT23" s="740"/>
      <c r="AU23" s="740"/>
      <c r="AV23" s="740"/>
      <c r="AW23" s="740"/>
      <c r="AX23" s="740"/>
      <c r="AY23" s="740"/>
      <c r="AZ23" s="740"/>
      <c r="BA23" s="740"/>
      <c r="BB23" s="740"/>
      <c r="BC23" s="740"/>
      <c r="BD23" s="740"/>
      <c r="BE23" s="740"/>
      <c r="BF23" s="735"/>
      <c r="BG23" s="638">
        <v>343258</v>
      </c>
      <c r="BH23" s="639"/>
      <c r="BI23" s="639"/>
      <c r="BJ23" s="639"/>
      <c r="BK23" s="639"/>
      <c r="BL23" s="639"/>
      <c r="BM23" s="639"/>
      <c r="BN23" s="640"/>
      <c r="BO23" s="671">
        <v>4.2</v>
      </c>
      <c r="BP23" s="671"/>
      <c r="BQ23" s="671"/>
      <c r="BR23" s="671"/>
      <c r="BS23" s="644" t="s">
        <v>186</v>
      </c>
      <c r="BT23" s="639"/>
      <c r="BU23" s="639"/>
      <c r="BV23" s="639"/>
      <c r="BW23" s="639"/>
      <c r="BX23" s="639"/>
      <c r="BY23" s="639"/>
      <c r="BZ23" s="639"/>
      <c r="CA23" s="639"/>
      <c r="CB23" s="685"/>
      <c r="CD23" s="742" t="s">
        <v>324</v>
      </c>
      <c r="CE23" s="743"/>
      <c r="CF23" s="743"/>
      <c r="CG23" s="743"/>
      <c r="CH23" s="743"/>
      <c r="CI23" s="743"/>
      <c r="CJ23" s="743"/>
      <c r="CK23" s="743"/>
      <c r="CL23" s="743"/>
      <c r="CM23" s="743"/>
      <c r="CN23" s="743"/>
      <c r="CO23" s="743"/>
      <c r="CP23" s="743"/>
      <c r="CQ23" s="744"/>
      <c r="CR23" s="742" t="s">
        <v>385</v>
      </c>
      <c r="CS23" s="743"/>
      <c r="CT23" s="743"/>
      <c r="CU23" s="743"/>
      <c r="CV23" s="743"/>
      <c r="CW23" s="743"/>
      <c r="CX23" s="743"/>
      <c r="CY23" s="744"/>
      <c r="CZ23" s="742" t="s">
        <v>386</v>
      </c>
      <c r="DA23" s="743"/>
      <c r="DB23" s="743"/>
      <c r="DC23" s="744"/>
      <c r="DD23" s="742" t="s">
        <v>387</v>
      </c>
      <c r="DE23" s="743"/>
      <c r="DF23" s="743"/>
      <c r="DG23" s="743"/>
      <c r="DH23" s="743"/>
      <c r="DI23" s="743"/>
      <c r="DJ23" s="743"/>
      <c r="DK23" s="744"/>
      <c r="DL23" s="745" t="s">
        <v>388</v>
      </c>
      <c r="DM23" s="746"/>
      <c r="DN23" s="746"/>
      <c r="DO23" s="746"/>
      <c r="DP23" s="746"/>
      <c r="DQ23" s="746"/>
      <c r="DR23" s="746"/>
      <c r="DS23" s="746"/>
      <c r="DT23" s="746"/>
      <c r="DU23" s="746"/>
      <c r="DV23" s="747"/>
      <c r="DW23" s="742" t="s">
        <v>389</v>
      </c>
      <c r="DX23" s="743"/>
      <c r="DY23" s="743"/>
      <c r="DZ23" s="743"/>
      <c r="EA23" s="743"/>
      <c r="EB23" s="743"/>
      <c r="EC23" s="744"/>
    </row>
    <row r="24" spans="2:133" ht="11.25" customHeight="1" x14ac:dyDescent="0.2">
      <c r="B24" s="635" t="s">
        <v>390</v>
      </c>
      <c r="C24" s="636"/>
      <c r="D24" s="636"/>
      <c r="E24" s="636"/>
      <c r="F24" s="636"/>
      <c r="G24" s="636"/>
      <c r="H24" s="636"/>
      <c r="I24" s="636"/>
      <c r="J24" s="636"/>
      <c r="K24" s="636"/>
      <c r="L24" s="636"/>
      <c r="M24" s="636"/>
      <c r="N24" s="636"/>
      <c r="O24" s="636"/>
      <c r="P24" s="636"/>
      <c r="Q24" s="637"/>
      <c r="R24" s="638">
        <v>2322544</v>
      </c>
      <c r="S24" s="639"/>
      <c r="T24" s="639"/>
      <c r="U24" s="639"/>
      <c r="V24" s="639"/>
      <c r="W24" s="639"/>
      <c r="X24" s="639"/>
      <c r="Y24" s="640"/>
      <c r="Z24" s="671">
        <v>4.0999999999999996</v>
      </c>
      <c r="AA24" s="671"/>
      <c r="AB24" s="671"/>
      <c r="AC24" s="671"/>
      <c r="AD24" s="672" t="s">
        <v>186</v>
      </c>
      <c r="AE24" s="672"/>
      <c r="AF24" s="672"/>
      <c r="AG24" s="672"/>
      <c r="AH24" s="672"/>
      <c r="AI24" s="672"/>
      <c r="AJ24" s="672"/>
      <c r="AK24" s="672"/>
      <c r="AL24" s="641" t="s">
        <v>186</v>
      </c>
      <c r="AM24" s="642"/>
      <c r="AN24" s="642"/>
      <c r="AO24" s="673"/>
      <c r="AP24" s="733" t="s">
        <v>391</v>
      </c>
      <c r="AQ24" s="740"/>
      <c r="AR24" s="740"/>
      <c r="AS24" s="740"/>
      <c r="AT24" s="740"/>
      <c r="AU24" s="740"/>
      <c r="AV24" s="740"/>
      <c r="AW24" s="740"/>
      <c r="AX24" s="740"/>
      <c r="AY24" s="740"/>
      <c r="AZ24" s="740"/>
      <c r="BA24" s="740"/>
      <c r="BB24" s="740"/>
      <c r="BC24" s="740"/>
      <c r="BD24" s="740"/>
      <c r="BE24" s="740"/>
      <c r="BF24" s="735"/>
      <c r="BG24" s="638" t="s">
        <v>186</v>
      </c>
      <c r="BH24" s="639"/>
      <c r="BI24" s="639"/>
      <c r="BJ24" s="639"/>
      <c r="BK24" s="639"/>
      <c r="BL24" s="639"/>
      <c r="BM24" s="639"/>
      <c r="BN24" s="640"/>
      <c r="BO24" s="671" t="s">
        <v>186</v>
      </c>
      <c r="BP24" s="671"/>
      <c r="BQ24" s="671"/>
      <c r="BR24" s="671"/>
      <c r="BS24" s="644" t="s">
        <v>186</v>
      </c>
      <c r="BT24" s="639"/>
      <c r="BU24" s="639"/>
      <c r="BV24" s="639"/>
      <c r="BW24" s="639"/>
      <c r="BX24" s="639"/>
      <c r="BY24" s="639"/>
      <c r="BZ24" s="639"/>
      <c r="CA24" s="639"/>
      <c r="CB24" s="685"/>
      <c r="CD24" s="696" t="s">
        <v>392</v>
      </c>
      <c r="CE24" s="697"/>
      <c r="CF24" s="697"/>
      <c r="CG24" s="697"/>
      <c r="CH24" s="697"/>
      <c r="CI24" s="697"/>
      <c r="CJ24" s="697"/>
      <c r="CK24" s="697"/>
      <c r="CL24" s="697"/>
      <c r="CM24" s="697"/>
      <c r="CN24" s="697"/>
      <c r="CO24" s="697"/>
      <c r="CP24" s="697"/>
      <c r="CQ24" s="698"/>
      <c r="CR24" s="693">
        <v>21671713</v>
      </c>
      <c r="CS24" s="694"/>
      <c r="CT24" s="694"/>
      <c r="CU24" s="694"/>
      <c r="CV24" s="694"/>
      <c r="CW24" s="694"/>
      <c r="CX24" s="694"/>
      <c r="CY24" s="737"/>
      <c r="CZ24" s="738">
        <v>39.4</v>
      </c>
      <c r="DA24" s="713"/>
      <c r="DB24" s="713"/>
      <c r="DC24" s="741"/>
      <c r="DD24" s="736">
        <v>15012456</v>
      </c>
      <c r="DE24" s="694"/>
      <c r="DF24" s="694"/>
      <c r="DG24" s="694"/>
      <c r="DH24" s="694"/>
      <c r="DI24" s="694"/>
      <c r="DJ24" s="694"/>
      <c r="DK24" s="737"/>
      <c r="DL24" s="736">
        <v>14822790</v>
      </c>
      <c r="DM24" s="694"/>
      <c r="DN24" s="694"/>
      <c r="DO24" s="694"/>
      <c r="DP24" s="694"/>
      <c r="DQ24" s="694"/>
      <c r="DR24" s="694"/>
      <c r="DS24" s="694"/>
      <c r="DT24" s="694"/>
      <c r="DU24" s="694"/>
      <c r="DV24" s="737"/>
      <c r="DW24" s="738">
        <v>61.7</v>
      </c>
      <c r="DX24" s="713"/>
      <c r="DY24" s="713"/>
      <c r="DZ24" s="713"/>
      <c r="EA24" s="713"/>
      <c r="EB24" s="713"/>
      <c r="EC24" s="739"/>
    </row>
    <row r="25" spans="2:133" ht="11.25" customHeight="1" x14ac:dyDescent="0.2">
      <c r="B25" s="635" t="s">
        <v>393</v>
      </c>
      <c r="C25" s="636"/>
      <c r="D25" s="636"/>
      <c r="E25" s="636"/>
      <c r="F25" s="636"/>
      <c r="G25" s="636"/>
      <c r="H25" s="636"/>
      <c r="I25" s="636"/>
      <c r="J25" s="636"/>
      <c r="K25" s="636"/>
      <c r="L25" s="636"/>
      <c r="M25" s="636"/>
      <c r="N25" s="636"/>
      <c r="O25" s="636"/>
      <c r="P25" s="636"/>
      <c r="Q25" s="637"/>
      <c r="R25" s="638" t="s">
        <v>186</v>
      </c>
      <c r="S25" s="639"/>
      <c r="T25" s="639"/>
      <c r="U25" s="639"/>
      <c r="V25" s="639"/>
      <c r="W25" s="639"/>
      <c r="X25" s="639"/>
      <c r="Y25" s="640"/>
      <c r="Z25" s="671" t="s">
        <v>186</v>
      </c>
      <c r="AA25" s="671"/>
      <c r="AB25" s="671"/>
      <c r="AC25" s="671"/>
      <c r="AD25" s="672" t="s">
        <v>186</v>
      </c>
      <c r="AE25" s="672"/>
      <c r="AF25" s="672"/>
      <c r="AG25" s="672"/>
      <c r="AH25" s="672"/>
      <c r="AI25" s="672"/>
      <c r="AJ25" s="672"/>
      <c r="AK25" s="672"/>
      <c r="AL25" s="641" t="s">
        <v>186</v>
      </c>
      <c r="AM25" s="642"/>
      <c r="AN25" s="642"/>
      <c r="AO25" s="673"/>
      <c r="AP25" s="733" t="s">
        <v>394</v>
      </c>
      <c r="AQ25" s="740"/>
      <c r="AR25" s="740"/>
      <c r="AS25" s="740"/>
      <c r="AT25" s="740"/>
      <c r="AU25" s="740"/>
      <c r="AV25" s="740"/>
      <c r="AW25" s="740"/>
      <c r="AX25" s="740"/>
      <c r="AY25" s="740"/>
      <c r="AZ25" s="740"/>
      <c r="BA25" s="740"/>
      <c r="BB25" s="740"/>
      <c r="BC25" s="740"/>
      <c r="BD25" s="740"/>
      <c r="BE25" s="740"/>
      <c r="BF25" s="735"/>
      <c r="BG25" s="638" t="s">
        <v>186</v>
      </c>
      <c r="BH25" s="639"/>
      <c r="BI25" s="639"/>
      <c r="BJ25" s="639"/>
      <c r="BK25" s="639"/>
      <c r="BL25" s="639"/>
      <c r="BM25" s="639"/>
      <c r="BN25" s="640"/>
      <c r="BO25" s="671" t="s">
        <v>186</v>
      </c>
      <c r="BP25" s="671"/>
      <c r="BQ25" s="671"/>
      <c r="BR25" s="671"/>
      <c r="BS25" s="644" t="s">
        <v>186</v>
      </c>
      <c r="BT25" s="639"/>
      <c r="BU25" s="639"/>
      <c r="BV25" s="639"/>
      <c r="BW25" s="639"/>
      <c r="BX25" s="639"/>
      <c r="BY25" s="639"/>
      <c r="BZ25" s="639"/>
      <c r="CA25" s="639"/>
      <c r="CB25" s="685"/>
      <c r="CD25" s="677" t="s">
        <v>395</v>
      </c>
      <c r="CE25" s="678"/>
      <c r="CF25" s="678"/>
      <c r="CG25" s="678"/>
      <c r="CH25" s="678"/>
      <c r="CI25" s="678"/>
      <c r="CJ25" s="678"/>
      <c r="CK25" s="678"/>
      <c r="CL25" s="678"/>
      <c r="CM25" s="678"/>
      <c r="CN25" s="678"/>
      <c r="CO25" s="678"/>
      <c r="CP25" s="678"/>
      <c r="CQ25" s="679"/>
      <c r="CR25" s="638">
        <v>7930771</v>
      </c>
      <c r="CS25" s="651"/>
      <c r="CT25" s="651"/>
      <c r="CU25" s="651"/>
      <c r="CV25" s="651"/>
      <c r="CW25" s="651"/>
      <c r="CX25" s="651"/>
      <c r="CY25" s="652"/>
      <c r="CZ25" s="641">
        <v>14.4</v>
      </c>
      <c r="DA25" s="653"/>
      <c r="DB25" s="653"/>
      <c r="DC25" s="654"/>
      <c r="DD25" s="644">
        <v>6987845</v>
      </c>
      <c r="DE25" s="651"/>
      <c r="DF25" s="651"/>
      <c r="DG25" s="651"/>
      <c r="DH25" s="651"/>
      <c r="DI25" s="651"/>
      <c r="DJ25" s="651"/>
      <c r="DK25" s="652"/>
      <c r="DL25" s="644">
        <v>6799176</v>
      </c>
      <c r="DM25" s="651"/>
      <c r="DN25" s="651"/>
      <c r="DO25" s="651"/>
      <c r="DP25" s="651"/>
      <c r="DQ25" s="651"/>
      <c r="DR25" s="651"/>
      <c r="DS25" s="651"/>
      <c r="DT25" s="651"/>
      <c r="DU25" s="651"/>
      <c r="DV25" s="652"/>
      <c r="DW25" s="641">
        <v>28.3</v>
      </c>
      <c r="DX25" s="653"/>
      <c r="DY25" s="653"/>
      <c r="DZ25" s="653"/>
      <c r="EA25" s="653"/>
      <c r="EB25" s="653"/>
      <c r="EC25" s="680"/>
    </row>
    <row r="26" spans="2:133" ht="11.25" customHeight="1" x14ac:dyDescent="0.2">
      <c r="B26" s="635" t="s">
        <v>396</v>
      </c>
      <c r="C26" s="636"/>
      <c r="D26" s="636"/>
      <c r="E26" s="636"/>
      <c r="F26" s="636"/>
      <c r="G26" s="636"/>
      <c r="H26" s="636"/>
      <c r="I26" s="636"/>
      <c r="J26" s="636"/>
      <c r="K26" s="636"/>
      <c r="L26" s="636"/>
      <c r="M26" s="636"/>
      <c r="N26" s="636"/>
      <c r="O26" s="636"/>
      <c r="P26" s="636"/>
      <c r="Q26" s="637"/>
      <c r="R26" s="638">
        <v>25806591</v>
      </c>
      <c r="S26" s="639"/>
      <c r="T26" s="639"/>
      <c r="U26" s="639"/>
      <c r="V26" s="639"/>
      <c r="W26" s="639"/>
      <c r="X26" s="639"/>
      <c r="Y26" s="640"/>
      <c r="Z26" s="671">
        <v>45.2</v>
      </c>
      <c r="AA26" s="671"/>
      <c r="AB26" s="671"/>
      <c r="AC26" s="671"/>
      <c r="AD26" s="672">
        <v>23092875</v>
      </c>
      <c r="AE26" s="672"/>
      <c r="AF26" s="672"/>
      <c r="AG26" s="672"/>
      <c r="AH26" s="672"/>
      <c r="AI26" s="672"/>
      <c r="AJ26" s="672"/>
      <c r="AK26" s="672"/>
      <c r="AL26" s="641">
        <v>99.7</v>
      </c>
      <c r="AM26" s="642"/>
      <c r="AN26" s="642"/>
      <c r="AO26" s="673"/>
      <c r="AP26" s="733" t="s">
        <v>397</v>
      </c>
      <c r="AQ26" s="734"/>
      <c r="AR26" s="734"/>
      <c r="AS26" s="734"/>
      <c r="AT26" s="734"/>
      <c r="AU26" s="734"/>
      <c r="AV26" s="734"/>
      <c r="AW26" s="734"/>
      <c r="AX26" s="734"/>
      <c r="AY26" s="734"/>
      <c r="AZ26" s="734"/>
      <c r="BA26" s="734"/>
      <c r="BB26" s="734"/>
      <c r="BC26" s="734"/>
      <c r="BD26" s="734"/>
      <c r="BE26" s="734"/>
      <c r="BF26" s="735"/>
      <c r="BG26" s="638" t="s">
        <v>186</v>
      </c>
      <c r="BH26" s="639"/>
      <c r="BI26" s="639"/>
      <c r="BJ26" s="639"/>
      <c r="BK26" s="639"/>
      <c r="BL26" s="639"/>
      <c r="BM26" s="639"/>
      <c r="BN26" s="640"/>
      <c r="BO26" s="671" t="s">
        <v>186</v>
      </c>
      <c r="BP26" s="671"/>
      <c r="BQ26" s="671"/>
      <c r="BR26" s="671"/>
      <c r="BS26" s="644" t="s">
        <v>186</v>
      </c>
      <c r="BT26" s="639"/>
      <c r="BU26" s="639"/>
      <c r="BV26" s="639"/>
      <c r="BW26" s="639"/>
      <c r="BX26" s="639"/>
      <c r="BY26" s="639"/>
      <c r="BZ26" s="639"/>
      <c r="CA26" s="639"/>
      <c r="CB26" s="685"/>
      <c r="CD26" s="677" t="s">
        <v>398</v>
      </c>
      <c r="CE26" s="678"/>
      <c r="CF26" s="678"/>
      <c r="CG26" s="678"/>
      <c r="CH26" s="678"/>
      <c r="CI26" s="678"/>
      <c r="CJ26" s="678"/>
      <c r="CK26" s="678"/>
      <c r="CL26" s="678"/>
      <c r="CM26" s="678"/>
      <c r="CN26" s="678"/>
      <c r="CO26" s="678"/>
      <c r="CP26" s="678"/>
      <c r="CQ26" s="679"/>
      <c r="CR26" s="638">
        <v>4764802</v>
      </c>
      <c r="CS26" s="639"/>
      <c r="CT26" s="639"/>
      <c r="CU26" s="639"/>
      <c r="CV26" s="639"/>
      <c r="CW26" s="639"/>
      <c r="CX26" s="639"/>
      <c r="CY26" s="640"/>
      <c r="CZ26" s="641">
        <v>8.6999999999999993</v>
      </c>
      <c r="DA26" s="653"/>
      <c r="DB26" s="653"/>
      <c r="DC26" s="654"/>
      <c r="DD26" s="644">
        <v>4228571</v>
      </c>
      <c r="DE26" s="639"/>
      <c r="DF26" s="639"/>
      <c r="DG26" s="639"/>
      <c r="DH26" s="639"/>
      <c r="DI26" s="639"/>
      <c r="DJ26" s="639"/>
      <c r="DK26" s="640"/>
      <c r="DL26" s="644" t="s">
        <v>186</v>
      </c>
      <c r="DM26" s="639"/>
      <c r="DN26" s="639"/>
      <c r="DO26" s="639"/>
      <c r="DP26" s="639"/>
      <c r="DQ26" s="639"/>
      <c r="DR26" s="639"/>
      <c r="DS26" s="639"/>
      <c r="DT26" s="639"/>
      <c r="DU26" s="639"/>
      <c r="DV26" s="640"/>
      <c r="DW26" s="641" t="s">
        <v>186</v>
      </c>
      <c r="DX26" s="653"/>
      <c r="DY26" s="653"/>
      <c r="DZ26" s="653"/>
      <c r="EA26" s="653"/>
      <c r="EB26" s="653"/>
      <c r="EC26" s="680"/>
    </row>
    <row r="27" spans="2:133" ht="11.25" customHeight="1" x14ac:dyDescent="0.2">
      <c r="B27" s="635" t="s">
        <v>399</v>
      </c>
      <c r="C27" s="636"/>
      <c r="D27" s="636"/>
      <c r="E27" s="636"/>
      <c r="F27" s="636"/>
      <c r="G27" s="636"/>
      <c r="H27" s="636"/>
      <c r="I27" s="636"/>
      <c r="J27" s="636"/>
      <c r="K27" s="636"/>
      <c r="L27" s="636"/>
      <c r="M27" s="636"/>
      <c r="N27" s="636"/>
      <c r="O27" s="636"/>
      <c r="P27" s="636"/>
      <c r="Q27" s="637"/>
      <c r="R27" s="638">
        <v>10040</v>
      </c>
      <c r="S27" s="639"/>
      <c r="T27" s="639"/>
      <c r="U27" s="639"/>
      <c r="V27" s="639"/>
      <c r="W27" s="639"/>
      <c r="X27" s="639"/>
      <c r="Y27" s="640"/>
      <c r="Z27" s="671">
        <v>0</v>
      </c>
      <c r="AA27" s="671"/>
      <c r="AB27" s="671"/>
      <c r="AC27" s="671"/>
      <c r="AD27" s="672">
        <v>10040</v>
      </c>
      <c r="AE27" s="672"/>
      <c r="AF27" s="672"/>
      <c r="AG27" s="672"/>
      <c r="AH27" s="672"/>
      <c r="AI27" s="672"/>
      <c r="AJ27" s="672"/>
      <c r="AK27" s="672"/>
      <c r="AL27" s="641">
        <v>0</v>
      </c>
      <c r="AM27" s="642"/>
      <c r="AN27" s="642"/>
      <c r="AO27" s="673"/>
      <c r="AP27" s="635" t="s">
        <v>138</v>
      </c>
      <c r="AQ27" s="636"/>
      <c r="AR27" s="636"/>
      <c r="AS27" s="636"/>
      <c r="AT27" s="636"/>
      <c r="AU27" s="636"/>
      <c r="AV27" s="636"/>
      <c r="AW27" s="636"/>
      <c r="AX27" s="636"/>
      <c r="AY27" s="636"/>
      <c r="AZ27" s="636"/>
      <c r="BA27" s="636"/>
      <c r="BB27" s="636"/>
      <c r="BC27" s="636"/>
      <c r="BD27" s="636"/>
      <c r="BE27" s="636"/>
      <c r="BF27" s="637"/>
      <c r="BG27" s="638">
        <v>8247707</v>
      </c>
      <c r="BH27" s="639"/>
      <c r="BI27" s="639"/>
      <c r="BJ27" s="639"/>
      <c r="BK27" s="639"/>
      <c r="BL27" s="639"/>
      <c r="BM27" s="639"/>
      <c r="BN27" s="640"/>
      <c r="BO27" s="671">
        <v>100</v>
      </c>
      <c r="BP27" s="671"/>
      <c r="BQ27" s="671"/>
      <c r="BR27" s="671"/>
      <c r="BS27" s="644">
        <v>46764</v>
      </c>
      <c r="BT27" s="639"/>
      <c r="BU27" s="639"/>
      <c r="BV27" s="639"/>
      <c r="BW27" s="639"/>
      <c r="BX27" s="639"/>
      <c r="BY27" s="639"/>
      <c r="BZ27" s="639"/>
      <c r="CA27" s="639"/>
      <c r="CB27" s="685"/>
      <c r="CD27" s="677" t="s">
        <v>400</v>
      </c>
      <c r="CE27" s="678"/>
      <c r="CF27" s="678"/>
      <c r="CG27" s="678"/>
      <c r="CH27" s="678"/>
      <c r="CI27" s="678"/>
      <c r="CJ27" s="678"/>
      <c r="CK27" s="678"/>
      <c r="CL27" s="678"/>
      <c r="CM27" s="678"/>
      <c r="CN27" s="678"/>
      <c r="CO27" s="678"/>
      <c r="CP27" s="678"/>
      <c r="CQ27" s="679"/>
      <c r="CR27" s="638">
        <v>8077047</v>
      </c>
      <c r="CS27" s="651"/>
      <c r="CT27" s="651"/>
      <c r="CU27" s="651"/>
      <c r="CV27" s="651"/>
      <c r="CW27" s="651"/>
      <c r="CX27" s="651"/>
      <c r="CY27" s="652"/>
      <c r="CZ27" s="641">
        <v>14.7</v>
      </c>
      <c r="DA27" s="653"/>
      <c r="DB27" s="653"/>
      <c r="DC27" s="654"/>
      <c r="DD27" s="644">
        <v>2436005</v>
      </c>
      <c r="DE27" s="651"/>
      <c r="DF27" s="651"/>
      <c r="DG27" s="651"/>
      <c r="DH27" s="651"/>
      <c r="DI27" s="651"/>
      <c r="DJ27" s="651"/>
      <c r="DK27" s="652"/>
      <c r="DL27" s="644">
        <v>2435008</v>
      </c>
      <c r="DM27" s="651"/>
      <c r="DN27" s="651"/>
      <c r="DO27" s="651"/>
      <c r="DP27" s="651"/>
      <c r="DQ27" s="651"/>
      <c r="DR27" s="651"/>
      <c r="DS27" s="651"/>
      <c r="DT27" s="651"/>
      <c r="DU27" s="651"/>
      <c r="DV27" s="652"/>
      <c r="DW27" s="641">
        <v>10.1</v>
      </c>
      <c r="DX27" s="653"/>
      <c r="DY27" s="653"/>
      <c r="DZ27" s="653"/>
      <c r="EA27" s="653"/>
      <c r="EB27" s="653"/>
      <c r="EC27" s="680"/>
    </row>
    <row r="28" spans="2:133" ht="11.25" customHeight="1" x14ac:dyDescent="0.2">
      <c r="B28" s="635" t="s">
        <v>401</v>
      </c>
      <c r="C28" s="636"/>
      <c r="D28" s="636"/>
      <c r="E28" s="636"/>
      <c r="F28" s="636"/>
      <c r="G28" s="636"/>
      <c r="H28" s="636"/>
      <c r="I28" s="636"/>
      <c r="J28" s="636"/>
      <c r="K28" s="636"/>
      <c r="L28" s="636"/>
      <c r="M28" s="636"/>
      <c r="N28" s="636"/>
      <c r="O28" s="636"/>
      <c r="P28" s="636"/>
      <c r="Q28" s="637"/>
      <c r="R28" s="638">
        <v>376909</v>
      </c>
      <c r="S28" s="639"/>
      <c r="T28" s="639"/>
      <c r="U28" s="639"/>
      <c r="V28" s="639"/>
      <c r="W28" s="639"/>
      <c r="X28" s="639"/>
      <c r="Y28" s="640"/>
      <c r="Z28" s="671">
        <v>0.7</v>
      </c>
      <c r="AA28" s="671"/>
      <c r="AB28" s="671"/>
      <c r="AC28" s="671"/>
      <c r="AD28" s="672" t="s">
        <v>186</v>
      </c>
      <c r="AE28" s="672"/>
      <c r="AF28" s="672"/>
      <c r="AG28" s="672"/>
      <c r="AH28" s="672"/>
      <c r="AI28" s="672"/>
      <c r="AJ28" s="672"/>
      <c r="AK28" s="672"/>
      <c r="AL28" s="641" t="s">
        <v>186</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402</v>
      </c>
      <c r="CE28" s="678"/>
      <c r="CF28" s="678"/>
      <c r="CG28" s="678"/>
      <c r="CH28" s="678"/>
      <c r="CI28" s="678"/>
      <c r="CJ28" s="678"/>
      <c r="CK28" s="678"/>
      <c r="CL28" s="678"/>
      <c r="CM28" s="678"/>
      <c r="CN28" s="678"/>
      <c r="CO28" s="678"/>
      <c r="CP28" s="678"/>
      <c r="CQ28" s="679"/>
      <c r="CR28" s="638">
        <v>5663895</v>
      </c>
      <c r="CS28" s="639"/>
      <c r="CT28" s="639"/>
      <c r="CU28" s="639"/>
      <c r="CV28" s="639"/>
      <c r="CW28" s="639"/>
      <c r="CX28" s="639"/>
      <c r="CY28" s="640"/>
      <c r="CZ28" s="641">
        <v>10.3</v>
      </c>
      <c r="DA28" s="653"/>
      <c r="DB28" s="653"/>
      <c r="DC28" s="654"/>
      <c r="DD28" s="644">
        <v>5588606</v>
      </c>
      <c r="DE28" s="639"/>
      <c r="DF28" s="639"/>
      <c r="DG28" s="639"/>
      <c r="DH28" s="639"/>
      <c r="DI28" s="639"/>
      <c r="DJ28" s="639"/>
      <c r="DK28" s="640"/>
      <c r="DL28" s="644">
        <v>5588606</v>
      </c>
      <c r="DM28" s="639"/>
      <c r="DN28" s="639"/>
      <c r="DO28" s="639"/>
      <c r="DP28" s="639"/>
      <c r="DQ28" s="639"/>
      <c r="DR28" s="639"/>
      <c r="DS28" s="639"/>
      <c r="DT28" s="639"/>
      <c r="DU28" s="639"/>
      <c r="DV28" s="640"/>
      <c r="DW28" s="641">
        <v>23.3</v>
      </c>
      <c r="DX28" s="653"/>
      <c r="DY28" s="653"/>
      <c r="DZ28" s="653"/>
      <c r="EA28" s="653"/>
      <c r="EB28" s="653"/>
      <c r="EC28" s="680"/>
    </row>
    <row r="29" spans="2:133" ht="11.25" customHeight="1" x14ac:dyDescent="0.2">
      <c r="B29" s="635" t="s">
        <v>403</v>
      </c>
      <c r="C29" s="636"/>
      <c r="D29" s="636"/>
      <c r="E29" s="636"/>
      <c r="F29" s="636"/>
      <c r="G29" s="636"/>
      <c r="H29" s="636"/>
      <c r="I29" s="636"/>
      <c r="J29" s="636"/>
      <c r="K29" s="636"/>
      <c r="L29" s="636"/>
      <c r="M29" s="636"/>
      <c r="N29" s="636"/>
      <c r="O29" s="636"/>
      <c r="P29" s="636"/>
      <c r="Q29" s="637"/>
      <c r="R29" s="638">
        <v>628689</v>
      </c>
      <c r="S29" s="639"/>
      <c r="T29" s="639"/>
      <c r="U29" s="639"/>
      <c r="V29" s="639"/>
      <c r="W29" s="639"/>
      <c r="X29" s="639"/>
      <c r="Y29" s="640"/>
      <c r="Z29" s="671">
        <v>1.1000000000000001</v>
      </c>
      <c r="AA29" s="671"/>
      <c r="AB29" s="671"/>
      <c r="AC29" s="671"/>
      <c r="AD29" s="672">
        <v>40885</v>
      </c>
      <c r="AE29" s="672"/>
      <c r="AF29" s="672"/>
      <c r="AG29" s="672"/>
      <c r="AH29" s="672"/>
      <c r="AI29" s="672"/>
      <c r="AJ29" s="672"/>
      <c r="AK29" s="672"/>
      <c r="AL29" s="641">
        <v>0.2</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404</v>
      </c>
      <c r="CE29" s="728"/>
      <c r="CF29" s="677" t="s">
        <v>405</v>
      </c>
      <c r="CG29" s="678"/>
      <c r="CH29" s="678"/>
      <c r="CI29" s="678"/>
      <c r="CJ29" s="678"/>
      <c r="CK29" s="678"/>
      <c r="CL29" s="678"/>
      <c r="CM29" s="678"/>
      <c r="CN29" s="678"/>
      <c r="CO29" s="678"/>
      <c r="CP29" s="678"/>
      <c r="CQ29" s="679"/>
      <c r="CR29" s="638">
        <v>5663845</v>
      </c>
      <c r="CS29" s="651"/>
      <c r="CT29" s="651"/>
      <c r="CU29" s="651"/>
      <c r="CV29" s="651"/>
      <c r="CW29" s="651"/>
      <c r="CX29" s="651"/>
      <c r="CY29" s="652"/>
      <c r="CZ29" s="641">
        <v>10.3</v>
      </c>
      <c r="DA29" s="653"/>
      <c r="DB29" s="653"/>
      <c r="DC29" s="654"/>
      <c r="DD29" s="644">
        <v>5588556</v>
      </c>
      <c r="DE29" s="651"/>
      <c r="DF29" s="651"/>
      <c r="DG29" s="651"/>
      <c r="DH29" s="651"/>
      <c r="DI29" s="651"/>
      <c r="DJ29" s="651"/>
      <c r="DK29" s="652"/>
      <c r="DL29" s="644">
        <v>5588556</v>
      </c>
      <c r="DM29" s="651"/>
      <c r="DN29" s="651"/>
      <c r="DO29" s="651"/>
      <c r="DP29" s="651"/>
      <c r="DQ29" s="651"/>
      <c r="DR29" s="651"/>
      <c r="DS29" s="651"/>
      <c r="DT29" s="651"/>
      <c r="DU29" s="651"/>
      <c r="DV29" s="652"/>
      <c r="DW29" s="641">
        <v>23.3</v>
      </c>
      <c r="DX29" s="653"/>
      <c r="DY29" s="653"/>
      <c r="DZ29" s="653"/>
      <c r="EA29" s="653"/>
      <c r="EB29" s="653"/>
      <c r="EC29" s="680"/>
    </row>
    <row r="30" spans="2:133" ht="11.25" customHeight="1" x14ac:dyDescent="0.2">
      <c r="B30" s="635" t="s">
        <v>406</v>
      </c>
      <c r="C30" s="636"/>
      <c r="D30" s="636"/>
      <c r="E30" s="636"/>
      <c r="F30" s="636"/>
      <c r="G30" s="636"/>
      <c r="H30" s="636"/>
      <c r="I30" s="636"/>
      <c r="J30" s="636"/>
      <c r="K30" s="636"/>
      <c r="L30" s="636"/>
      <c r="M30" s="636"/>
      <c r="N30" s="636"/>
      <c r="O30" s="636"/>
      <c r="P30" s="636"/>
      <c r="Q30" s="637"/>
      <c r="R30" s="638">
        <v>219461</v>
      </c>
      <c r="S30" s="639"/>
      <c r="T30" s="639"/>
      <c r="U30" s="639"/>
      <c r="V30" s="639"/>
      <c r="W30" s="639"/>
      <c r="X30" s="639"/>
      <c r="Y30" s="640"/>
      <c r="Z30" s="671">
        <v>0.4</v>
      </c>
      <c r="AA30" s="671"/>
      <c r="AB30" s="671"/>
      <c r="AC30" s="671"/>
      <c r="AD30" s="672" t="s">
        <v>186</v>
      </c>
      <c r="AE30" s="672"/>
      <c r="AF30" s="672"/>
      <c r="AG30" s="672"/>
      <c r="AH30" s="672"/>
      <c r="AI30" s="672"/>
      <c r="AJ30" s="672"/>
      <c r="AK30" s="672"/>
      <c r="AL30" s="641" t="s">
        <v>186</v>
      </c>
      <c r="AM30" s="642"/>
      <c r="AN30" s="642"/>
      <c r="AO30" s="673"/>
      <c r="AP30" s="699" t="s">
        <v>324</v>
      </c>
      <c r="AQ30" s="700"/>
      <c r="AR30" s="700"/>
      <c r="AS30" s="700"/>
      <c r="AT30" s="700"/>
      <c r="AU30" s="700"/>
      <c r="AV30" s="700"/>
      <c r="AW30" s="700"/>
      <c r="AX30" s="700"/>
      <c r="AY30" s="700"/>
      <c r="AZ30" s="700"/>
      <c r="BA30" s="700"/>
      <c r="BB30" s="700"/>
      <c r="BC30" s="700"/>
      <c r="BD30" s="700"/>
      <c r="BE30" s="700"/>
      <c r="BF30" s="701"/>
      <c r="BG30" s="699" t="s">
        <v>248</v>
      </c>
      <c r="BH30" s="724"/>
      <c r="BI30" s="724"/>
      <c r="BJ30" s="724"/>
      <c r="BK30" s="724"/>
      <c r="BL30" s="724"/>
      <c r="BM30" s="724"/>
      <c r="BN30" s="724"/>
      <c r="BO30" s="724"/>
      <c r="BP30" s="724"/>
      <c r="BQ30" s="725"/>
      <c r="BR30" s="699" t="s">
        <v>407</v>
      </c>
      <c r="BS30" s="724"/>
      <c r="BT30" s="724"/>
      <c r="BU30" s="724"/>
      <c r="BV30" s="724"/>
      <c r="BW30" s="724"/>
      <c r="BX30" s="724"/>
      <c r="BY30" s="724"/>
      <c r="BZ30" s="724"/>
      <c r="CA30" s="724"/>
      <c r="CB30" s="725"/>
      <c r="CD30" s="729"/>
      <c r="CE30" s="730"/>
      <c r="CF30" s="677" t="s">
        <v>408</v>
      </c>
      <c r="CG30" s="678"/>
      <c r="CH30" s="678"/>
      <c r="CI30" s="678"/>
      <c r="CJ30" s="678"/>
      <c r="CK30" s="678"/>
      <c r="CL30" s="678"/>
      <c r="CM30" s="678"/>
      <c r="CN30" s="678"/>
      <c r="CO30" s="678"/>
      <c r="CP30" s="678"/>
      <c r="CQ30" s="679"/>
      <c r="CR30" s="638">
        <v>5410323</v>
      </c>
      <c r="CS30" s="639"/>
      <c r="CT30" s="639"/>
      <c r="CU30" s="639"/>
      <c r="CV30" s="639"/>
      <c r="CW30" s="639"/>
      <c r="CX30" s="639"/>
      <c r="CY30" s="640"/>
      <c r="CZ30" s="641">
        <v>9.8000000000000007</v>
      </c>
      <c r="DA30" s="653"/>
      <c r="DB30" s="653"/>
      <c r="DC30" s="654"/>
      <c r="DD30" s="644">
        <v>5339063</v>
      </c>
      <c r="DE30" s="639"/>
      <c r="DF30" s="639"/>
      <c r="DG30" s="639"/>
      <c r="DH30" s="639"/>
      <c r="DI30" s="639"/>
      <c r="DJ30" s="639"/>
      <c r="DK30" s="640"/>
      <c r="DL30" s="644">
        <v>5339063</v>
      </c>
      <c r="DM30" s="639"/>
      <c r="DN30" s="639"/>
      <c r="DO30" s="639"/>
      <c r="DP30" s="639"/>
      <c r="DQ30" s="639"/>
      <c r="DR30" s="639"/>
      <c r="DS30" s="639"/>
      <c r="DT30" s="639"/>
      <c r="DU30" s="639"/>
      <c r="DV30" s="640"/>
      <c r="DW30" s="641">
        <v>22.2</v>
      </c>
      <c r="DX30" s="653"/>
      <c r="DY30" s="653"/>
      <c r="DZ30" s="653"/>
      <c r="EA30" s="653"/>
      <c r="EB30" s="653"/>
      <c r="EC30" s="680"/>
    </row>
    <row r="31" spans="2:133" ht="11.25" customHeight="1" x14ac:dyDescent="0.2">
      <c r="B31" s="635" t="s">
        <v>409</v>
      </c>
      <c r="C31" s="636"/>
      <c r="D31" s="636"/>
      <c r="E31" s="636"/>
      <c r="F31" s="636"/>
      <c r="G31" s="636"/>
      <c r="H31" s="636"/>
      <c r="I31" s="636"/>
      <c r="J31" s="636"/>
      <c r="K31" s="636"/>
      <c r="L31" s="636"/>
      <c r="M31" s="636"/>
      <c r="N31" s="636"/>
      <c r="O31" s="636"/>
      <c r="P31" s="636"/>
      <c r="Q31" s="637"/>
      <c r="R31" s="638">
        <v>15269757</v>
      </c>
      <c r="S31" s="639"/>
      <c r="T31" s="639"/>
      <c r="U31" s="639"/>
      <c r="V31" s="639"/>
      <c r="W31" s="639"/>
      <c r="X31" s="639"/>
      <c r="Y31" s="640"/>
      <c r="Z31" s="671">
        <v>26.8</v>
      </c>
      <c r="AA31" s="671"/>
      <c r="AB31" s="671"/>
      <c r="AC31" s="671"/>
      <c r="AD31" s="672" t="s">
        <v>186</v>
      </c>
      <c r="AE31" s="672"/>
      <c r="AF31" s="672"/>
      <c r="AG31" s="672"/>
      <c r="AH31" s="672"/>
      <c r="AI31" s="672"/>
      <c r="AJ31" s="672"/>
      <c r="AK31" s="672"/>
      <c r="AL31" s="641" t="s">
        <v>186</v>
      </c>
      <c r="AM31" s="642"/>
      <c r="AN31" s="642"/>
      <c r="AO31" s="673"/>
      <c r="AP31" s="715" t="s">
        <v>410</v>
      </c>
      <c r="AQ31" s="716"/>
      <c r="AR31" s="716"/>
      <c r="AS31" s="716"/>
      <c r="AT31" s="721" t="s">
        <v>411</v>
      </c>
      <c r="AU31" s="334"/>
      <c r="AV31" s="334"/>
      <c r="AW31" s="334"/>
      <c r="AX31" s="708" t="s">
        <v>119</v>
      </c>
      <c r="AY31" s="709"/>
      <c r="AZ31" s="709"/>
      <c r="BA31" s="709"/>
      <c r="BB31" s="709"/>
      <c r="BC31" s="709"/>
      <c r="BD31" s="709"/>
      <c r="BE31" s="709"/>
      <c r="BF31" s="710"/>
      <c r="BG31" s="711">
        <v>98.7</v>
      </c>
      <c r="BH31" s="712"/>
      <c r="BI31" s="712"/>
      <c r="BJ31" s="712"/>
      <c r="BK31" s="712"/>
      <c r="BL31" s="712"/>
      <c r="BM31" s="713">
        <v>97.4</v>
      </c>
      <c r="BN31" s="712"/>
      <c r="BO31" s="712"/>
      <c r="BP31" s="712"/>
      <c r="BQ31" s="714"/>
      <c r="BR31" s="711">
        <v>99</v>
      </c>
      <c r="BS31" s="712"/>
      <c r="BT31" s="712"/>
      <c r="BU31" s="712"/>
      <c r="BV31" s="712"/>
      <c r="BW31" s="712"/>
      <c r="BX31" s="713">
        <v>96.6</v>
      </c>
      <c r="BY31" s="712"/>
      <c r="BZ31" s="712"/>
      <c r="CA31" s="712"/>
      <c r="CB31" s="714"/>
      <c r="CD31" s="729"/>
      <c r="CE31" s="730"/>
      <c r="CF31" s="677" t="s">
        <v>412</v>
      </c>
      <c r="CG31" s="678"/>
      <c r="CH31" s="678"/>
      <c r="CI31" s="678"/>
      <c r="CJ31" s="678"/>
      <c r="CK31" s="678"/>
      <c r="CL31" s="678"/>
      <c r="CM31" s="678"/>
      <c r="CN31" s="678"/>
      <c r="CO31" s="678"/>
      <c r="CP31" s="678"/>
      <c r="CQ31" s="679"/>
      <c r="CR31" s="638">
        <v>253522</v>
      </c>
      <c r="CS31" s="651"/>
      <c r="CT31" s="651"/>
      <c r="CU31" s="651"/>
      <c r="CV31" s="651"/>
      <c r="CW31" s="651"/>
      <c r="CX31" s="651"/>
      <c r="CY31" s="652"/>
      <c r="CZ31" s="641">
        <v>0.5</v>
      </c>
      <c r="DA31" s="653"/>
      <c r="DB31" s="653"/>
      <c r="DC31" s="654"/>
      <c r="DD31" s="644">
        <v>249493</v>
      </c>
      <c r="DE31" s="651"/>
      <c r="DF31" s="651"/>
      <c r="DG31" s="651"/>
      <c r="DH31" s="651"/>
      <c r="DI31" s="651"/>
      <c r="DJ31" s="651"/>
      <c r="DK31" s="652"/>
      <c r="DL31" s="644">
        <v>249493</v>
      </c>
      <c r="DM31" s="651"/>
      <c r="DN31" s="651"/>
      <c r="DO31" s="651"/>
      <c r="DP31" s="651"/>
      <c r="DQ31" s="651"/>
      <c r="DR31" s="651"/>
      <c r="DS31" s="651"/>
      <c r="DT31" s="651"/>
      <c r="DU31" s="651"/>
      <c r="DV31" s="652"/>
      <c r="DW31" s="641">
        <v>1</v>
      </c>
      <c r="DX31" s="653"/>
      <c r="DY31" s="653"/>
      <c r="DZ31" s="653"/>
      <c r="EA31" s="653"/>
      <c r="EB31" s="653"/>
      <c r="EC31" s="680"/>
    </row>
    <row r="32" spans="2:133" ht="11.25" customHeight="1" x14ac:dyDescent="0.2">
      <c r="B32" s="705" t="s">
        <v>413</v>
      </c>
      <c r="C32" s="706"/>
      <c r="D32" s="706"/>
      <c r="E32" s="706"/>
      <c r="F32" s="706"/>
      <c r="G32" s="706"/>
      <c r="H32" s="706"/>
      <c r="I32" s="706"/>
      <c r="J32" s="706"/>
      <c r="K32" s="706"/>
      <c r="L32" s="706"/>
      <c r="M32" s="706"/>
      <c r="N32" s="706"/>
      <c r="O32" s="706"/>
      <c r="P32" s="706"/>
      <c r="Q32" s="707"/>
      <c r="R32" s="638" t="s">
        <v>186</v>
      </c>
      <c r="S32" s="639"/>
      <c r="T32" s="639"/>
      <c r="U32" s="639"/>
      <c r="V32" s="639"/>
      <c r="W32" s="639"/>
      <c r="X32" s="639"/>
      <c r="Y32" s="640"/>
      <c r="Z32" s="671" t="s">
        <v>186</v>
      </c>
      <c r="AA32" s="671"/>
      <c r="AB32" s="671"/>
      <c r="AC32" s="671"/>
      <c r="AD32" s="672" t="s">
        <v>186</v>
      </c>
      <c r="AE32" s="672"/>
      <c r="AF32" s="672"/>
      <c r="AG32" s="672"/>
      <c r="AH32" s="672"/>
      <c r="AI32" s="672"/>
      <c r="AJ32" s="672"/>
      <c r="AK32" s="672"/>
      <c r="AL32" s="641" t="s">
        <v>186</v>
      </c>
      <c r="AM32" s="642"/>
      <c r="AN32" s="642"/>
      <c r="AO32" s="673"/>
      <c r="AP32" s="717"/>
      <c r="AQ32" s="718"/>
      <c r="AR32" s="718"/>
      <c r="AS32" s="718"/>
      <c r="AT32" s="722"/>
      <c r="AU32" s="333" t="s">
        <v>414</v>
      </c>
      <c r="AV32" s="333"/>
      <c r="AW32" s="333"/>
      <c r="AX32" s="635" t="s">
        <v>415</v>
      </c>
      <c r="AY32" s="636"/>
      <c r="AZ32" s="636"/>
      <c r="BA32" s="636"/>
      <c r="BB32" s="636"/>
      <c r="BC32" s="636"/>
      <c r="BD32" s="636"/>
      <c r="BE32" s="636"/>
      <c r="BF32" s="637"/>
      <c r="BG32" s="703">
        <v>99.2</v>
      </c>
      <c r="BH32" s="651"/>
      <c r="BI32" s="651"/>
      <c r="BJ32" s="651"/>
      <c r="BK32" s="651"/>
      <c r="BL32" s="651"/>
      <c r="BM32" s="642">
        <v>98.2</v>
      </c>
      <c r="BN32" s="704"/>
      <c r="BO32" s="704"/>
      <c r="BP32" s="704"/>
      <c r="BQ32" s="684"/>
      <c r="BR32" s="703">
        <v>99.3</v>
      </c>
      <c r="BS32" s="651"/>
      <c r="BT32" s="651"/>
      <c r="BU32" s="651"/>
      <c r="BV32" s="651"/>
      <c r="BW32" s="651"/>
      <c r="BX32" s="642">
        <v>98.2</v>
      </c>
      <c r="BY32" s="704"/>
      <c r="BZ32" s="704"/>
      <c r="CA32" s="704"/>
      <c r="CB32" s="684"/>
      <c r="CD32" s="731"/>
      <c r="CE32" s="732"/>
      <c r="CF32" s="677" t="s">
        <v>416</v>
      </c>
      <c r="CG32" s="678"/>
      <c r="CH32" s="678"/>
      <c r="CI32" s="678"/>
      <c r="CJ32" s="678"/>
      <c r="CK32" s="678"/>
      <c r="CL32" s="678"/>
      <c r="CM32" s="678"/>
      <c r="CN32" s="678"/>
      <c r="CO32" s="678"/>
      <c r="CP32" s="678"/>
      <c r="CQ32" s="679"/>
      <c r="CR32" s="638">
        <v>50</v>
      </c>
      <c r="CS32" s="639"/>
      <c r="CT32" s="639"/>
      <c r="CU32" s="639"/>
      <c r="CV32" s="639"/>
      <c r="CW32" s="639"/>
      <c r="CX32" s="639"/>
      <c r="CY32" s="640"/>
      <c r="CZ32" s="641">
        <v>0</v>
      </c>
      <c r="DA32" s="653"/>
      <c r="DB32" s="653"/>
      <c r="DC32" s="654"/>
      <c r="DD32" s="644">
        <v>50</v>
      </c>
      <c r="DE32" s="639"/>
      <c r="DF32" s="639"/>
      <c r="DG32" s="639"/>
      <c r="DH32" s="639"/>
      <c r="DI32" s="639"/>
      <c r="DJ32" s="639"/>
      <c r="DK32" s="640"/>
      <c r="DL32" s="644">
        <v>50</v>
      </c>
      <c r="DM32" s="639"/>
      <c r="DN32" s="639"/>
      <c r="DO32" s="639"/>
      <c r="DP32" s="639"/>
      <c r="DQ32" s="639"/>
      <c r="DR32" s="639"/>
      <c r="DS32" s="639"/>
      <c r="DT32" s="639"/>
      <c r="DU32" s="639"/>
      <c r="DV32" s="640"/>
      <c r="DW32" s="641">
        <v>0</v>
      </c>
      <c r="DX32" s="653"/>
      <c r="DY32" s="653"/>
      <c r="DZ32" s="653"/>
      <c r="EA32" s="653"/>
      <c r="EB32" s="653"/>
      <c r="EC32" s="680"/>
    </row>
    <row r="33" spans="2:133" ht="11.25" customHeight="1" x14ac:dyDescent="0.2">
      <c r="B33" s="635" t="s">
        <v>417</v>
      </c>
      <c r="C33" s="636"/>
      <c r="D33" s="636"/>
      <c r="E33" s="636"/>
      <c r="F33" s="636"/>
      <c r="G33" s="636"/>
      <c r="H33" s="636"/>
      <c r="I33" s="636"/>
      <c r="J33" s="636"/>
      <c r="K33" s="636"/>
      <c r="L33" s="636"/>
      <c r="M33" s="636"/>
      <c r="N33" s="636"/>
      <c r="O33" s="636"/>
      <c r="P33" s="636"/>
      <c r="Q33" s="637"/>
      <c r="R33" s="638">
        <v>3522124</v>
      </c>
      <c r="S33" s="639"/>
      <c r="T33" s="639"/>
      <c r="U33" s="639"/>
      <c r="V33" s="639"/>
      <c r="W33" s="639"/>
      <c r="X33" s="639"/>
      <c r="Y33" s="640"/>
      <c r="Z33" s="671">
        <v>6.2</v>
      </c>
      <c r="AA33" s="671"/>
      <c r="AB33" s="671"/>
      <c r="AC33" s="671"/>
      <c r="AD33" s="672" t="s">
        <v>186</v>
      </c>
      <c r="AE33" s="672"/>
      <c r="AF33" s="672"/>
      <c r="AG33" s="672"/>
      <c r="AH33" s="672"/>
      <c r="AI33" s="672"/>
      <c r="AJ33" s="672"/>
      <c r="AK33" s="672"/>
      <c r="AL33" s="641" t="s">
        <v>186</v>
      </c>
      <c r="AM33" s="642"/>
      <c r="AN33" s="642"/>
      <c r="AO33" s="673"/>
      <c r="AP33" s="719"/>
      <c r="AQ33" s="720"/>
      <c r="AR33" s="720"/>
      <c r="AS33" s="720"/>
      <c r="AT33" s="723"/>
      <c r="AU33" s="335"/>
      <c r="AV33" s="335"/>
      <c r="AW33" s="335"/>
      <c r="AX33" s="619" t="s">
        <v>418</v>
      </c>
      <c r="AY33" s="620"/>
      <c r="AZ33" s="620"/>
      <c r="BA33" s="620"/>
      <c r="BB33" s="620"/>
      <c r="BC33" s="620"/>
      <c r="BD33" s="620"/>
      <c r="BE33" s="620"/>
      <c r="BF33" s="621"/>
      <c r="BG33" s="702">
        <v>97.9</v>
      </c>
      <c r="BH33" s="623"/>
      <c r="BI33" s="623"/>
      <c r="BJ33" s="623"/>
      <c r="BK33" s="623"/>
      <c r="BL33" s="623"/>
      <c r="BM33" s="665">
        <v>96.3</v>
      </c>
      <c r="BN33" s="623"/>
      <c r="BO33" s="623"/>
      <c r="BP33" s="623"/>
      <c r="BQ33" s="667"/>
      <c r="BR33" s="702">
        <v>98.7</v>
      </c>
      <c r="BS33" s="623"/>
      <c r="BT33" s="623"/>
      <c r="BU33" s="623"/>
      <c r="BV33" s="623"/>
      <c r="BW33" s="623"/>
      <c r="BX33" s="665">
        <v>94.7</v>
      </c>
      <c r="BY33" s="623"/>
      <c r="BZ33" s="623"/>
      <c r="CA33" s="623"/>
      <c r="CB33" s="667"/>
      <c r="CD33" s="677" t="s">
        <v>419</v>
      </c>
      <c r="CE33" s="678"/>
      <c r="CF33" s="678"/>
      <c r="CG33" s="678"/>
      <c r="CH33" s="678"/>
      <c r="CI33" s="678"/>
      <c r="CJ33" s="678"/>
      <c r="CK33" s="678"/>
      <c r="CL33" s="678"/>
      <c r="CM33" s="678"/>
      <c r="CN33" s="678"/>
      <c r="CO33" s="678"/>
      <c r="CP33" s="678"/>
      <c r="CQ33" s="679"/>
      <c r="CR33" s="638">
        <v>24801593</v>
      </c>
      <c r="CS33" s="651"/>
      <c r="CT33" s="651"/>
      <c r="CU33" s="651"/>
      <c r="CV33" s="651"/>
      <c r="CW33" s="651"/>
      <c r="CX33" s="651"/>
      <c r="CY33" s="652"/>
      <c r="CZ33" s="641">
        <v>45.1</v>
      </c>
      <c r="DA33" s="653"/>
      <c r="DB33" s="653"/>
      <c r="DC33" s="654"/>
      <c r="DD33" s="644">
        <v>11615104</v>
      </c>
      <c r="DE33" s="651"/>
      <c r="DF33" s="651"/>
      <c r="DG33" s="651"/>
      <c r="DH33" s="651"/>
      <c r="DI33" s="651"/>
      <c r="DJ33" s="651"/>
      <c r="DK33" s="652"/>
      <c r="DL33" s="644">
        <v>8720866</v>
      </c>
      <c r="DM33" s="651"/>
      <c r="DN33" s="651"/>
      <c r="DO33" s="651"/>
      <c r="DP33" s="651"/>
      <c r="DQ33" s="651"/>
      <c r="DR33" s="651"/>
      <c r="DS33" s="651"/>
      <c r="DT33" s="651"/>
      <c r="DU33" s="651"/>
      <c r="DV33" s="652"/>
      <c r="DW33" s="641">
        <v>36.299999999999997</v>
      </c>
      <c r="DX33" s="653"/>
      <c r="DY33" s="653"/>
      <c r="DZ33" s="653"/>
      <c r="EA33" s="653"/>
      <c r="EB33" s="653"/>
      <c r="EC33" s="680"/>
    </row>
    <row r="34" spans="2:133" ht="11.25" customHeight="1" x14ac:dyDescent="0.2">
      <c r="B34" s="635" t="s">
        <v>420</v>
      </c>
      <c r="C34" s="636"/>
      <c r="D34" s="636"/>
      <c r="E34" s="636"/>
      <c r="F34" s="636"/>
      <c r="G34" s="636"/>
      <c r="H34" s="636"/>
      <c r="I34" s="636"/>
      <c r="J34" s="636"/>
      <c r="K34" s="636"/>
      <c r="L34" s="636"/>
      <c r="M34" s="636"/>
      <c r="N34" s="636"/>
      <c r="O34" s="636"/>
      <c r="P34" s="636"/>
      <c r="Q34" s="637"/>
      <c r="R34" s="638">
        <v>134372</v>
      </c>
      <c r="S34" s="639"/>
      <c r="T34" s="639"/>
      <c r="U34" s="639"/>
      <c r="V34" s="639"/>
      <c r="W34" s="639"/>
      <c r="X34" s="639"/>
      <c r="Y34" s="640"/>
      <c r="Z34" s="671">
        <v>0.2</v>
      </c>
      <c r="AA34" s="671"/>
      <c r="AB34" s="671"/>
      <c r="AC34" s="671"/>
      <c r="AD34" s="672">
        <v>22262</v>
      </c>
      <c r="AE34" s="672"/>
      <c r="AF34" s="672"/>
      <c r="AG34" s="672"/>
      <c r="AH34" s="672"/>
      <c r="AI34" s="672"/>
      <c r="AJ34" s="672"/>
      <c r="AK34" s="672"/>
      <c r="AL34" s="641">
        <v>0.1</v>
      </c>
      <c r="AM34" s="642"/>
      <c r="AN34" s="642"/>
      <c r="AO34" s="673"/>
      <c r="AP34" s="336"/>
      <c r="AQ34" s="337"/>
      <c r="AR34" s="333"/>
      <c r="AS34" s="334"/>
      <c r="AT34" s="334"/>
      <c r="AU34" s="334"/>
      <c r="AV34" s="334"/>
      <c r="AW34" s="334"/>
      <c r="AX34" s="334"/>
      <c r="AY34" s="334"/>
      <c r="AZ34" s="334"/>
      <c r="BA34" s="334"/>
      <c r="BB34" s="334"/>
      <c r="BC34" s="334"/>
      <c r="BD34" s="334"/>
      <c r="BE34" s="334"/>
      <c r="BF34" s="334"/>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D34" s="677" t="s">
        <v>421</v>
      </c>
      <c r="CE34" s="678"/>
      <c r="CF34" s="678"/>
      <c r="CG34" s="678"/>
      <c r="CH34" s="678"/>
      <c r="CI34" s="678"/>
      <c r="CJ34" s="678"/>
      <c r="CK34" s="678"/>
      <c r="CL34" s="678"/>
      <c r="CM34" s="678"/>
      <c r="CN34" s="678"/>
      <c r="CO34" s="678"/>
      <c r="CP34" s="678"/>
      <c r="CQ34" s="679"/>
      <c r="CR34" s="638">
        <v>6470306</v>
      </c>
      <c r="CS34" s="639"/>
      <c r="CT34" s="639"/>
      <c r="CU34" s="639"/>
      <c r="CV34" s="639"/>
      <c r="CW34" s="639"/>
      <c r="CX34" s="639"/>
      <c r="CY34" s="640"/>
      <c r="CZ34" s="641">
        <v>11.8</v>
      </c>
      <c r="DA34" s="653"/>
      <c r="DB34" s="653"/>
      <c r="DC34" s="654"/>
      <c r="DD34" s="644">
        <v>4465640</v>
      </c>
      <c r="DE34" s="639"/>
      <c r="DF34" s="639"/>
      <c r="DG34" s="639"/>
      <c r="DH34" s="639"/>
      <c r="DI34" s="639"/>
      <c r="DJ34" s="639"/>
      <c r="DK34" s="640"/>
      <c r="DL34" s="644">
        <v>3118041</v>
      </c>
      <c r="DM34" s="639"/>
      <c r="DN34" s="639"/>
      <c r="DO34" s="639"/>
      <c r="DP34" s="639"/>
      <c r="DQ34" s="639"/>
      <c r="DR34" s="639"/>
      <c r="DS34" s="639"/>
      <c r="DT34" s="639"/>
      <c r="DU34" s="639"/>
      <c r="DV34" s="640"/>
      <c r="DW34" s="641">
        <v>13</v>
      </c>
      <c r="DX34" s="653"/>
      <c r="DY34" s="653"/>
      <c r="DZ34" s="653"/>
      <c r="EA34" s="653"/>
      <c r="EB34" s="653"/>
      <c r="EC34" s="680"/>
    </row>
    <row r="35" spans="2:133" ht="11.25" customHeight="1" x14ac:dyDescent="0.2">
      <c r="B35" s="635" t="s">
        <v>422</v>
      </c>
      <c r="C35" s="636"/>
      <c r="D35" s="636"/>
      <c r="E35" s="636"/>
      <c r="F35" s="636"/>
      <c r="G35" s="636"/>
      <c r="H35" s="636"/>
      <c r="I35" s="636"/>
      <c r="J35" s="636"/>
      <c r="K35" s="636"/>
      <c r="L35" s="636"/>
      <c r="M35" s="636"/>
      <c r="N35" s="636"/>
      <c r="O35" s="636"/>
      <c r="P35" s="636"/>
      <c r="Q35" s="637"/>
      <c r="R35" s="638">
        <v>162130</v>
      </c>
      <c r="S35" s="639"/>
      <c r="T35" s="639"/>
      <c r="U35" s="639"/>
      <c r="V35" s="639"/>
      <c r="W35" s="639"/>
      <c r="X35" s="639"/>
      <c r="Y35" s="640"/>
      <c r="Z35" s="671">
        <v>0.3</v>
      </c>
      <c r="AA35" s="671"/>
      <c r="AB35" s="671"/>
      <c r="AC35" s="671"/>
      <c r="AD35" s="672" t="s">
        <v>186</v>
      </c>
      <c r="AE35" s="672"/>
      <c r="AF35" s="672"/>
      <c r="AG35" s="672"/>
      <c r="AH35" s="672"/>
      <c r="AI35" s="672"/>
      <c r="AJ35" s="672"/>
      <c r="AK35" s="672"/>
      <c r="AL35" s="641" t="s">
        <v>186</v>
      </c>
      <c r="AM35" s="642"/>
      <c r="AN35" s="642"/>
      <c r="AO35" s="673"/>
      <c r="AP35" s="338"/>
      <c r="AQ35" s="699" t="s">
        <v>423</v>
      </c>
      <c r="AR35" s="700"/>
      <c r="AS35" s="700"/>
      <c r="AT35" s="700"/>
      <c r="AU35" s="700"/>
      <c r="AV35" s="700"/>
      <c r="AW35" s="700"/>
      <c r="AX35" s="700"/>
      <c r="AY35" s="700"/>
      <c r="AZ35" s="700"/>
      <c r="BA35" s="700"/>
      <c r="BB35" s="700"/>
      <c r="BC35" s="700"/>
      <c r="BD35" s="700"/>
      <c r="BE35" s="700"/>
      <c r="BF35" s="701"/>
      <c r="BG35" s="699" t="s">
        <v>424</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425</v>
      </c>
      <c r="CE35" s="678"/>
      <c r="CF35" s="678"/>
      <c r="CG35" s="678"/>
      <c r="CH35" s="678"/>
      <c r="CI35" s="678"/>
      <c r="CJ35" s="678"/>
      <c r="CK35" s="678"/>
      <c r="CL35" s="678"/>
      <c r="CM35" s="678"/>
      <c r="CN35" s="678"/>
      <c r="CO35" s="678"/>
      <c r="CP35" s="678"/>
      <c r="CQ35" s="679"/>
      <c r="CR35" s="638">
        <v>800001</v>
      </c>
      <c r="CS35" s="651"/>
      <c r="CT35" s="651"/>
      <c r="CU35" s="651"/>
      <c r="CV35" s="651"/>
      <c r="CW35" s="651"/>
      <c r="CX35" s="651"/>
      <c r="CY35" s="652"/>
      <c r="CZ35" s="641">
        <v>1.5</v>
      </c>
      <c r="DA35" s="653"/>
      <c r="DB35" s="653"/>
      <c r="DC35" s="654"/>
      <c r="DD35" s="644">
        <v>598188</v>
      </c>
      <c r="DE35" s="651"/>
      <c r="DF35" s="651"/>
      <c r="DG35" s="651"/>
      <c r="DH35" s="651"/>
      <c r="DI35" s="651"/>
      <c r="DJ35" s="651"/>
      <c r="DK35" s="652"/>
      <c r="DL35" s="644">
        <v>595538</v>
      </c>
      <c r="DM35" s="651"/>
      <c r="DN35" s="651"/>
      <c r="DO35" s="651"/>
      <c r="DP35" s="651"/>
      <c r="DQ35" s="651"/>
      <c r="DR35" s="651"/>
      <c r="DS35" s="651"/>
      <c r="DT35" s="651"/>
      <c r="DU35" s="651"/>
      <c r="DV35" s="652"/>
      <c r="DW35" s="641">
        <v>2.5</v>
      </c>
      <c r="DX35" s="653"/>
      <c r="DY35" s="653"/>
      <c r="DZ35" s="653"/>
      <c r="EA35" s="653"/>
      <c r="EB35" s="653"/>
      <c r="EC35" s="680"/>
    </row>
    <row r="36" spans="2:133" ht="11.25" customHeight="1" x14ac:dyDescent="0.2">
      <c r="B36" s="635" t="s">
        <v>426</v>
      </c>
      <c r="C36" s="636"/>
      <c r="D36" s="636"/>
      <c r="E36" s="636"/>
      <c r="F36" s="636"/>
      <c r="G36" s="636"/>
      <c r="H36" s="636"/>
      <c r="I36" s="636"/>
      <c r="J36" s="636"/>
      <c r="K36" s="636"/>
      <c r="L36" s="636"/>
      <c r="M36" s="636"/>
      <c r="N36" s="636"/>
      <c r="O36" s="636"/>
      <c r="P36" s="636"/>
      <c r="Q36" s="637"/>
      <c r="R36" s="638">
        <v>72029</v>
      </c>
      <c r="S36" s="639"/>
      <c r="T36" s="639"/>
      <c r="U36" s="639"/>
      <c r="V36" s="639"/>
      <c r="W36" s="639"/>
      <c r="X36" s="639"/>
      <c r="Y36" s="640"/>
      <c r="Z36" s="671">
        <v>0.1</v>
      </c>
      <c r="AA36" s="671"/>
      <c r="AB36" s="671"/>
      <c r="AC36" s="671"/>
      <c r="AD36" s="672" t="s">
        <v>186</v>
      </c>
      <c r="AE36" s="672"/>
      <c r="AF36" s="672"/>
      <c r="AG36" s="672"/>
      <c r="AH36" s="672"/>
      <c r="AI36" s="672"/>
      <c r="AJ36" s="672"/>
      <c r="AK36" s="672"/>
      <c r="AL36" s="641" t="s">
        <v>186</v>
      </c>
      <c r="AM36" s="642"/>
      <c r="AN36" s="642"/>
      <c r="AO36" s="673"/>
      <c r="AP36" s="338"/>
      <c r="AQ36" s="690" t="s">
        <v>427</v>
      </c>
      <c r="AR36" s="691"/>
      <c r="AS36" s="691"/>
      <c r="AT36" s="691"/>
      <c r="AU36" s="691"/>
      <c r="AV36" s="691"/>
      <c r="AW36" s="691"/>
      <c r="AX36" s="691"/>
      <c r="AY36" s="692"/>
      <c r="AZ36" s="693">
        <v>5451767</v>
      </c>
      <c r="BA36" s="694"/>
      <c r="BB36" s="694"/>
      <c r="BC36" s="694"/>
      <c r="BD36" s="694"/>
      <c r="BE36" s="694"/>
      <c r="BF36" s="695"/>
      <c r="BG36" s="696" t="s">
        <v>428</v>
      </c>
      <c r="BH36" s="697"/>
      <c r="BI36" s="697"/>
      <c r="BJ36" s="697"/>
      <c r="BK36" s="697"/>
      <c r="BL36" s="697"/>
      <c r="BM36" s="697"/>
      <c r="BN36" s="697"/>
      <c r="BO36" s="697"/>
      <c r="BP36" s="697"/>
      <c r="BQ36" s="697"/>
      <c r="BR36" s="697"/>
      <c r="BS36" s="697"/>
      <c r="BT36" s="697"/>
      <c r="BU36" s="698"/>
      <c r="BV36" s="693">
        <v>365560</v>
      </c>
      <c r="BW36" s="694"/>
      <c r="BX36" s="694"/>
      <c r="BY36" s="694"/>
      <c r="BZ36" s="694"/>
      <c r="CA36" s="694"/>
      <c r="CB36" s="695"/>
      <c r="CD36" s="677" t="s">
        <v>429</v>
      </c>
      <c r="CE36" s="678"/>
      <c r="CF36" s="678"/>
      <c r="CG36" s="678"/>
      <c r="CH36" s="678"/>
      <c r="CI36" s="678"/>
      <c r="CJ36" s="678"/>
      <c r="CK36" s="678"/>
      <c r="CL36" s="678"/>
      <c r="CM36" s="678"/>
      <c r="CN36" s="678"/>
      <c r="CO36" s="678"/>
      <c r="CP36" s="678"/>
      <c r="CQ36" s="679"/>
      <c r="CR36" s="638">
        <v>11815209</v>
      </c>
      <c r="CS36" s="639"/>
      <c r="CT36" s="639"/>
      <c r="CU36" s="639"/>
      <c r="CV36" s="639"/>
      <c r="CW36" s="639"/>
      <c r="CX36" s="639"/>
      <c r="CY36" s="640"/>
      <c r="CZ36" s="641">
        <v>21.5</v>
      </c>
      <c r="DA36" s="653"/>
      <c r="DB36" s="653"/>
      <c r="DC36" s="654"/>
      <c r="DD36" s="644">
        <v>3134924</v>
      </c>
      <c r="DE36" s="639"/>
      <c r="DF36" s="639"/>
      <c r="DG36" s="639"/>
      <c r="DH36" s="639"/>
      <c r="DI36" s="639"/>
      <c r="DJ36" s="639"/>
      <c r="DK36" s="640"/>
      <c r="DL36" s="644">
        <v>2031480</v>
      </c>
      <c r="DM36" s="639"/>
      <c r="DN36" s="639"/>
      <c r="DO36" s="639"/>
      <c r="DP36" s="639"/>
      <c r="DQ36" s="639"/>
      <c r="DR36" s="639"/>
      <c r="DS36" s="639"/>
      <c r="DT36" s="639"/>
      <c r="DU36" s="639"/>
      <c r="DV36" s="640"/>
      <c r="DW36" s="641">
        <v>8.5</v>
      </c>
      <c r="DX36" s="653"/>
      <c r="DY36" s="653"/>
      <c r="DZ36" s="653"/>
      <c r="EA36" s="653"/>
      <c r="EB36" s="653"/>
      <c r="EC36" s="680"/>
    </row>
    <row r="37" spans="2:133" ht="11.25" customHeight="1" x14ac:dyDescent="0.2">
      <c r="B37" s="635" t="s">
        <v>430</v>
      </c>
      <c r="C37" s="636"/>
      <c r="D37" s="636"/>
      <c r="E37" s="636"/>
      <c r="F37" s="636"/>
      <c r="G37" s="636"/>
      <c r="H37" s="636"/>
      <c r="I37" s="636"/>
      <c r="J37" s="636"/>
      <c r="K37" s="636"/>
      <c r="L37" s="636"/>
      <c r="M37" s="636"/>
      <c r="N37" s="636"/>
      <c r="O37" s="636"/>
      <c r="P37" s="636"/>
      <c r="Q37" s="637"/>
      <c r="R37" s="638">
        <v>1454501</v>
      </c>
      <c r="S37" s="639"/>
      <c r="T37" s="639"/>
      <c r="U37" s="639"/>
      <c r="V37" s="639"/>
      <c r="W37" s="639"/>
      <c r="X37" s="639"/>
      <c r="Y37" s="640"/>
      <c r="Z37" s="671">
        <v>2.5</v>
      </c>
      <c r="AA37" s="671"/>
      <c r="AB37" s="671"/>
      <c r="AC37" s="671"/>
      <c r="AD37" s="672" t="s">
        <v>186</v>
      </c>
      <c r="AE37" s="672"/>
      <c r="AF37" s="672"/>
      <c r="AG37" s="672"/>
      <c r="AH37" s="672"/>
      <c r="AI37" s="672"/>
      <c r="AJ37" s="672"/>
      <c r="AK37" s="672"/>
      <c r="AL37" s="641" t="s">
        <v>186</v>
      </c>
      <c r="AM37" s="642"/>
      <c r="AN37" s="642"/>
      <c r="AO37" s="673"/>
      <c r="AQ37" s="681" t="s">
        <v>431</v>
      </c>
      <c r="AR37" s="682"/>
      <c r="AS37" s="682"/>
      <c r="AT37" s="682"/>
      <c r="AU37" s="682"/>
      <c r="AV37" s="682"/>
      <c r="AW37" s="682"/>
      <c r="AX37" s="682"/>
      <c r="AY37" s="683"/>
      <c r="AZ37" s="638">
        <v>1072151</v>
      </c>
      <c r="BA37" s="639"/>
      <c r="BB37" s="639"/>
      <c r="BC37" s="639"/>
      <c r="BD37" s="651"/>
      <c r="BE37" s="651"/>
      <c r="BF37" s="684"/>
      <c r="BG37" s="677" t="s">
        <v>432</v>
      </c>
      <c r="BH37" s="678"/>
      <c r="BI37" s="678"/>
      <c r="BJ37" s="678"/>
      <c r="BK37" s="678"/>
      <c r="BL37" s="678"/>
      <c r="BM37" s="678"/>
      <c r="BN37" s="678"/>
      <c r="BO37" s="678"/>
      <c r="BP37" s="678"/>
      <c r="BQ37" s="678"/>
      <c r="BR37" s="678"/>
      <c r="BS37" s="678"/>
      <c r="BT37" s="678"/>
      <c r="BU37" s="679"/>
      <c r="BV37" s="638">
        <v>193588</v>
      </c>
      <c r="BW37" s="639"/>
      <c r="BX37" s="639"/>
      <c r="BY37" s="639"/>
      <c r="BZ37" s="639"/>
      <c r="CA37" s="639"/>
      <c r="CB37" s="685"/>
      <c r="CD37" s="677" t="s">
        <v>433</v>
      </c>
      <c r="CE37" s="678"/>
      <c r="CF37" s="678"/>
      <c r="CG37" s="678"/>
      <c r="CH37" s="678"/>
      <c r="CI37" s="678"/>
      <c r="CJ37" s="678"/>
      <c r="CK37" s="678"/>
      <c r="CL37" s="678"/>
      <c r="CM37" s="678"/>
      <c r="CN37" s="678"/>
      <c r="CO37" s="678"/>
      <c r="CP37" s="678"/>
      <c r="CQ37" s="679"/>
      <c r="CR37" s="638">
        <v>1309235</v>
      </c>
      <c r="CS37" s="651"/>
      <c r="CT37" s="651"/>
      <c r="CU37" s="651"/>
      <c r="CV37" s="651"/>
      <c r="CW37" s="651"/>
      <c r="CX37" s="651"/>
      <c r="CY37" s="652"/>
      <c r="CZ37" s="641">
        <v>2.4</v>
      </c>
      <c r="DA37" s="653"/>
      <c r="DB37" s="653"/>
      <c r="DC37" s="654"/>
      <c r="DD37" s="644">
        <v>395235</v>
      </c>
      <c r="DE37" s="651"/>
      <c r="DF37" s="651"/>
      <c r="DG37" s="651"/>
      <c r="DH37" s="651"/>
      <c r="DI37" s="651"/>
      <c r="DJ37" s="651"/>
      <c r="DK37" s="652"/>
      <c r="DL37" s="644">
        <v>392786</v>
      </c>
      <c r="DM37" s="651"/>
      <c r="DN37" s="651"/>
      <c r="DO37" s="651"/>
      <c r="DP37" s="651"/>
      <c r="DQ37" s="651"/>
      <c r="DR37" s="651"/>
      <c r="DS37" s="651"/>
      <c r="DT37" s="651"/>
      <c r="DU37" s="651"/>
      <c r="DV37" s="652"/>
      <c r="DW37" s="641">
        <v>1.6</v>
      </c>
      <c r="DX37" s="653"/>
      <c r="DY37" s="653"/>
      <c r="DZ37" s="653"/>
      <c r="EA37" s="653"/>
      <c r="EB37" s="653"/>
      <c r="EC37" s="680"/>
    </row>
    <row r="38" spans="2:133" ht="11.25" customHeight="1" x14ac:dyDescent="0.2">
      <c r="B38" s="635" t="s">
        <v>434</v>
      </c>
      <c r="C38" s="636"/>
      <c r="D38" s="636"/>
      <c r="E38" s="636"/>
      <c r="F38" s="636"/>
      <c r="G38" s="636"/>
      <c r="H38" s="636"/>
      <c r="I38" s="636"/>
      <c r="J38" s="636"/>
      <c r="K38" s="636"/>
      <c r="L38" s="636"/>
      <c r="M38" s="636"/>
      <c r="N38" s="636"/>
      <c r="O38" s="636"/>
      <c r="P38" s="636"/>
      <c r="Q38" s="637"/>
      <c r="R38" s="638">
        <v>2291977</v>
      </c>
      <c r="S38" s="639"/>
      <c r="T38" s="639"/>
      <c r="U38" s="639"/>
      <c r="V38" s="639"/>
      <c r="W38" s="639"/>
      <c r="X38" s="639"/>
      <c r="Y38" s="640"/>
      <c r="Z38" s="671">
        <v>4</v>
      </c>
      <c r="AA38" s="671"/>
      <c r="AB38" s="671"/>
      <c r="AC38" s="671"/>
      <c r="AD38" s="672">
        <v>26</v>
      </c>
      <c r="AE38" s="672"/>
      <c r="AF38" s="672"/>
      <c r="AG38" s="672"/>
      <c r="AH38" s="672"/>
      <c r="AI38" s="672"/>
      <c r="AJ38" s="672"/>
      <c r="AK38" s="672"/>
      <c r="AL38" s="641">
        <v>0</v>
      </c>
      <c r="AM38" s="642"/>
      <c r="AN38" s="642"/>
      <c r="AO38" s="673"/>
      <c r="AQ38" s="681" t="s">
        <v>435</v>
      </c>
      <c r="AR38" s="682"/>
      <c r="AS38" s="682"/>
      <c r="AT38" s="682"/>
      <c r="AU38" s="682"/>
      <c r="AV38" s="682"/>
      <c r="AW38" s="682"/>
      <c r="AX38" s="682"/>
      <c r="AY38" s="683"/>
      <c r="AZ38" s="638">
        <v>364300</v>
      </c>
      <c r="BA38" s="639"/>
      <c r="BB38" s="639"/>
      <c r="BC38" s="639"/>
      <c r="BD38" s="651"/>
      <c r="BE38" s="651"/>
      <c r="BF38" s="684"/>
      <c r="BG38" s="677" t="s">
        <v>436</v>
      </c>
      <c r="BH38" s="678"/>
      <c r="BI38" s="678"/>
      <c r="BJ38" s="678"/>
      <c r="BK38" s="678"/>
      <c r="BL38" s="678"/>
      <c r="BM38" s="678"/>
      <c r="BN38" s="678"/>
      <c r="BO38" s="678"/>
      <c r="BP38" s="678"/>
      <c r="BQ38" s="678"/>
      <c r="BR38" s="678"/>
      <c r="BS38" s="678"/>
      <c r="BT38" s="678"/>
      <c r="BU38" s="679"/>
      <c r="BV38" s="638">
        <v>13152</v>
      </c>
      <c r="BW38" s="639"/>
      <c r="BX38" s="639"/>
      <c r="BY38" s="639"/>
      <c r="BZ38" s="639"/>
      <c r="CA38" s="639"/>
      <c r="CB38" s="685"/>
      <c r="CD38" s="677" t="s">
        <v>437</v>
      </c>
      <c r="CE38" s="678"/>
      <c r="CF38" s="678"/>
      <c r="CG38" s="678"/>
      <c r="CH38" s="678"/>
      <c r="CI38" s="678"/>
      <c r="CJ38" s="678"/>
      <c r="CK38" s="678"/>
      <c r="CL38" s="678"/>
      <c r="CM38" s="678"/>
      <c r="CN38" s="678"/>
      <c r="CO38" s="678"/>
      <c r="CP38" s="678"/>
      <c r="CQ38" s="679"/>
      <c r="CR38" s="638">
        <v>3994395</v>
      </c>
      <c r="CS38" s="639"/>
      <c r="CT38" s="639"/>
      <c r="CU38" s="639"/>
      <c r="CV38" s="639"/>
      <c r="CW38" s="639"/>
      <c r="CX38" s="639"/>
      <c r="CY38" s="640"/>
      <c r="CZ38" s="641">
        <v>7.3</v>
      </c>
      <c r="DA38" s="653"/>
      <c r="DB38" s="653"/>
      <c r="DC38" s="654"/>
      <c r="DD38" s="644">
        <v>3220347</v>
      </c>
      <c r="DE38" s="639"/>
      <c r="DF38" s="639"/>
      <c r="DG38" s="639"/>
      <c r="DH38" s="639"/>
      <c r="DI38" s="639"/>
      <c r="DJ38" s="639"/>
      <c r="DK38" s="640"/>
      <c r="DL38" s="644">
        <v>2975807</v>
      </c>
      <c r="DM38" s="639"/>
      <c r="DN38" s="639"/>
      <c r="DO38" s="639"/>
      <c r="DP38" s="639"/>
      <c r="DQ38" s="639"/>
      <c r="DR38" s="639"/>
      <c r="DS38" s="639"/>
      <c r="DT38" s="639"/>
      <c r="DU38" s="639"/>
      <c r="DV38" s="640"/>
      <c r="DW38" s="641">
        <v>12.4</v>
      </c>
      <c r="DX38" s="653"/>
      <c r="DY38" s="653"/>
      <c r="DZ38" s="653"/>
      <c r="EA38" s="653"/>
      <c r="EB38" s="653"/>
      <c r="EC38" s="680"/>
    </row>
    <row r="39" spans="2:133" ht="11.25" customHeight="1" x14ac:dyDescent="0.2">
      <c r="B39" s="635" t="s">
        <v>438</v>
      </c>
      <c r="C39" s="636"/>
      <c r="D39" s="636"/>
      <c r="E39" s="636"/>
      <c r="F39" s="636"/>
      <c r="G39" s="636"/>
      <c r="H39" s="636"/>
      <c r="I39" s="636"/>
      <c r="J39" s="636"/>
      <c r="K39" s="636"/>
      <c r="L39" s="636"/>
      <c r="M39" s="636"/>
      <c r="N39" s="636"/>
      <c r="O39" s="636"/>
      <c r="P39" s="636"/>
      <c r="Q39" s="637"/>
      <c r="R39" s="638">
        <v>7097500</v>
      </c>
      <c r="S39" s="639"/>
      <c r="T39" s="639"/>
      <c r="U39" s="639"/>
      <c r="V39" s="639"/>
      <c r="W39" s="639"/>
      <c r="X39" s="639"/>
      <c r="Y39" s="640"/>
      <c r="Z39" s="671">
        <v>12.4</v>
      </c>
      <c r="AA39" s="671"/>
      <c r="AB39" s="671"/>
      <c r="AC39" s="671"/>
      <c r="AD39" s="672" t="s">
        <v>186</v>
      </c>
      <c r="AE39" s="672"/>
      <c r="AF39" s="672"/>
      <c r="AG39" s="672"/>
      <c r="AH39" s="672"/>
      <c r="AI39" s="672"/>
      <c r="AJ39" s="672"/>
      <c r="AK39" s="672"/>
      <c r="AL39" s="641" t="s">
        <v>186</v>
      </c>
      <c r="AM39" s="642"/>
      <c r="AN39" s="642"/>
      <c r="AO39" s="673"/>
      <c r="AQ39" s="681" t="s">
        <v>439</v>
      </c>
      <c r="AR39" s="682"/>
      <c r="AS39" s="682"/>
      <c r="AT39" s="682"/>
      <c r="AU39" s="682"/>
      <c r="AV39" s="682"/>
      <c r="AW39" s="682"/>
      <c r="AX39" s="682"/>
      <c r="AY39" s="683"/>
      <c r="AZ39" s="638">
        <v>349021</v>
      </c>
      <c r="BA39" s="639"/>
      <c r="BB39" s="639"/>
      <c r="BC39" s="639"/>
      <c r="BD39" s="651"/>
      <c r="BE39" s="651"/>
      <c r="BF39" s="684"/>
      <c r="BG39" s="677" t="s">
        <v>440</v>
      </c>
      <c r="BH39" s="678"/>
      <c r="BI39" s="678"/>
      <c r="BJ39" s="678"/>
      <c r="BK39" s="678"/>
      <c r="BL39" s="678"/>
      <c r="BM39" s="678"/>
      <c r="BN39" s="678"/>
      <c r="BO39" s="678"/>
      <c r="BP39" s="678"/>
      <c r="BQ39" s="678"/>
      <c r="BR39" s="678"/>
      <c r="BS39" s="678"/>
      <c r="BT39" s="678"/>
      <c r="BU39" s="679"/>
      <c r="BV39" s="638">
        <v>21457</v>
      </c>
      <c r="BW39" s="639"/>
      <c r="BX39" s="639"/>
      <c r="BY39" s="639"/>
      <c r="BZ39" s="639"/>
      <c r="CA39" s="639"/>
      <c r="CB39" s="685"/>
      <c r="CD39" s="677" t="s">
        <v>441</v>
      </c>
      <c r="CE39" s="678"/>
      <c r="CF39" s="678"/>
      <c r="CG39" s="678"/>
      <c r="CH39" s="678"/>
      <c r="CI39" s="678"/>
      <c r="CJ39" s="678"/>
      <c r="CK39" s="678"/>
      <c r="CL39" s="678"/>
      <c r="CM39" s="678"/>
      <c r="CN39" s="678"/>
      <c r="CO39" s="678"/>
      <c r="CP39" s="678"/>
      <c r="CQ39" s="679"/>
      <c r="CR39" s="638">
        <v>203382</v>
      </c>
      <c r="CS39" s="651"/>
      <c r="CT39" s="651"/>
      <c r="CU39" s="651"/>
      <c r="CV39" s="651"/>
      <c r="CW39" s="651"/>
      <c r="CX39" s="651"/>
      <c r="CY39" s="652"/>
      <c r="CZ39" s="641">
        <v>0.4</v>
      </c>
      <c r="DA39" s="653"/>
      <c r="DB39" s="653"/>
      <c r="DC39" s="654"/>
      <c r="DD39" s="644">
        <v>164005</v>
      </c>
      <c r="DE39" s="651"/>
      <c r="DF39" s="651"/>
      <c r="DG39" s="651"/>
      <c r="DH39" s="651"/>
      <c r="DI39" s="651"/>
      <c r="DJ39" s="651"/>
      <c r="DK39" s="652"/>
      <c r="DL39" s="644" t="s">
        <v>186</v>
      </c>
      <c r="DM39" s="651"/>
      <c r="DN39" s="651"/>
      <c r="DO39" s="651"/>
      <c r="DP39" s="651"/>
      <c r="DQ39" s="651"/>
      <c r="DR39" s="651"/>
      <c r="DS39" s="651"/>
      <c r="DT39" s="651"/>
      <c r="DU39" s="651"/>
      <c r="DV39" s="652"/>
      <c r="DW39" s="641" t="s">
        <v>186</v>
      </c>
      <c r="DX39" s="653"/>
      <c r="DY39" s="653"/>
      <c r="DZ39" s="653"/>
      <c r="EA39" s="653"/>
      <c r="EB39" s="653"/>
      <c r="EC39" s="680"/>
    </row>
    <row r="40" spans="2:133" ht="11.25" customHeight="1" x14ac:dyDescent="0.2">
      <c r="B40" s="635" t="s">
        <v>442</v>
      </c>
      <c r="C40" s="636"/>
      <c r="D40" s="636"/>
      <c r="E40" s="636"/>
      <c r="F40" s="636"/>
      <c r="G40" s="636"/>
      <c r="H40" s="636"/>
      <c r="I40" s="636"/>
      <c r="J40" s="636"/>
      <c r="K40" s="636"/>
      <c r="L40" s="636"/>
      <c r="M40" s="636"/>
      <c r="N40" s="636"/>
      <c r="O40" s="636"/>
      <c r="P40" s="636"/>
      <c r="Q40" s="637"/>
      <c r="R40" s="638" t="s">
        <v>186</v>
      </c>
      <c r="S40" s="639"/>
      <c r="T40" s="639"/>
      <c r="U40" s="639"/>
      <c r="V40" s="639"/>
      <c r="W40" s="639"/>
      <c r="X40" s="639"/>
      <c r="Y40" s="640"/>
      <c r="Z40" s="671" t="s">
        <v>186</v>
      </c>
      <c r="AA40" s="671"/>
      <c r="AB40" s="671"/>
      <c r="AC40" s="671"/>
      <c r="AD40" s="672" t="s">
        <v>186</v>
      </c>
      <c r="AE40" s="672"/>
      <c r="AF40" s="672"/>
      <c r="AG40" s="672"/>
      <c r="AH40" s="672"/>
      <c r="AI40" s="672"/>
      <c r="AJ40" s="672"/>
      <c r="AK40" s="672"/>
      <c r="AL40" s="641" t="s">
        <v>186</v>
      </c>
      <c r="AM40" s="642"/>
      <c r="AN40" s="642"/>
      <c r="AO40" s="673"/>
      <c r="AQ40" s="681" t="s">
        <v>443</v>
      </c>
      <c r="AR40" s="682"/>
      <c r="AS40" s="682"/>
      <c r="AT40" s="682"/>
      <c r="AU40" s="682"/>
      <c r="AV40" s="682"/>
      <c r="AW40" s="682"/>
      <c r="AX40" s="682"/>
      <c r="AY40" s="683"/>
      <c r="AZ40" s="638">
        <v>8673</v>
      </c>
      <c r="BA40" s="639"/>
      <c r="BB40" s="639"/>
      <c r="BC40" s="639"/>
      <c r="BD40" s="651"/>
      <c r="BE40" s="651"/>
      <c r="BF40" s="684"/>
      <c r="BG40" s="686" t="s">
        <v>444</v>
      </c>
      <c r="BH40" s="687"/>
      <c r="BI40" s="687"/>
      <c r="BJ40" s="687"/>
      <c r="BK40" s="687"/>
      <c r="BL40" s="339"/>
      <c r="BM40" s="678" t="s">
        <v>445</v>
      </c>
      <c r="BN40" s="678"/>
      <c r="BO40" s="678"/>
      <c r="BP40" s="678"/>
      <c r="BQ40" s="678"/>
      <c r="BR40" s="678"/>
      <c r="BS40" s="678"/>
      <c r="BT40" s="678"/>
      <c r="BU40" s="679"/>
      <c r="BV40" s="638">
        <v>105</v>
      </c>
      <c r="BW40" s="639"/>
      <c r="BX40" s="639"/>
      <c r="BY40" s="639"/>
      <c r="BZ40" s="639"/>
      <c r="CA40" s="639"/>
      <c r="CB40" s="685"/>
      <c r="CD40" s="677" t="s">
        <v>446</v>
      </c>
      <c r="CE40" s="678"/>
      <c r="CF40" s="678"/>
      <c r="CG40" s="678"/>
      <c r="CH40" s="678"/>
      <c r="CI40" s="678"/>
      <c r="CJ40" s="678"/>
      <c r="CK40" s="678"/>
      <c r="CL40" s="678"/>
      <c r="CM40" s="678"/>
      <c r="CN40" s="678"/>
      <c r="CO40" s="678"/>
      <c r="CP40" s="678"/>
      <c r="CQ40" s="679"/>
      <c r="CR40" s="638">
        <v>1518300</v>
      </c>
      <c r="CS40" s="639"/>
      <c r="CT40" s="639"/>
      <c r="CU40" s="639"/>
      <c r="CV40" s="639"/>
      <c r="CW40" s="639"/>
      <c r="CX40" s="639"/>
      <c r="CY40" s="640"/>
      <c r="CZ40" s="641">
        <v>2.8</v>
      </c>
      <c r="DA40" s="653"/>
      <c r="DB40" s="653"/>
      <c r="DC40" s="654"/>
      <c r="DD40" s="644">
        <v>32000</v>
      </c>
      <c r="DE40" s="639"/>
      <c r="DF40" s="639"/>
      <c r="DG40" s="639"/>
      <c r="DH40" s="639"/>
      <c r="DI40" s="639"/>
      <c r="DJ40" s="639"/>
      <c r="DK40" s="640"/>
      <c r="DL40" s="644" t="s">
        <v>186</v>
      </c>
      <c r="DM40" s="639"/>
      <c r="DN40" s="639"/>
      <c r="DO40" s="639"/>
      <c r="DP40" s="639"/>
      <c r="DQ40" s="639"/>
      <c r="DR40" s="639"/>
      <c r="DS40" s="639"/>
      <c r="DT40" s="639"/>
      <c r="DU40" s="639"/>
      <c r="DV40" s="640"/>
      <c r="DW40" s="641" t="s">
        <v>186</v>
      </c>
      <c r="DX40" s="653"/>
      <c r="DY40" s="653"/>
      <c r="DZ40" s="653"/>
      <c r="EA40" s="653"/>
      <c r="EB40" s="653"/>
      <c r="EC40" s="680"/>
    </row>
    <row r="41" spans="2:133" ht="11.25" customHeight="1" x14ac:dyDescent="0.2">
      <c r="B41" s="635" t="s">
        <v>447</v>
      </c>
      <c r="C41" s="636"/>
      <c r="D41" s="636"/>
      <c r="E41" s="636"/>
      <c r="F41" s="636"/>
      <c r="G41" s="636"/>
      <c r="H41" s="636"/>
      <c r="I41" s="636"/>
      <c r="J41" s="636"/>
      <c r="K41" s="636"/>
      <c r="L41" s="636"/>
      <c r="M41" s="636"/>
      <c r="N41" s="636"/>
      <c r="O41" s="636"/>
      <c r="P41" s="636"/>
      <c r="Q41" s="637"/>
      <c r="R41" s="638" t="s">
        <v>186</v>
      </c>
      <c r="S41" s="639"/>
      <c r="T41" s="639"/>
      <c r="U41" s="639"/>
      <c r="V41" s="639"/>
      <c r="W41" s="639"/>
      <c r="X41" s="639"/>
      <c r="Y41" s="640"/>
      <c r="Z41" s="671" t="s">
        <v>186</v>
      </c>
      <c r="AA41" s="671"/>
      <c r="AB41" s="671"/>
      <c r="AC41" s="671"/>
      <c r="AD41" s="672" t="s">
        <v>186</v>
      </c>
      <c r="AE41" s="672"/>
      <c r="AF41" s="672"/>
      <c r="AG41" s="672"/>
      <c r="AH41" s="672"/>
      <c r="AI41" s="672"/>
      <c r="AJ41" s="672"/>
      <c r="AK41" s="672"/>
      <c r="AL41" s="641" t="s">
        <v>186</v>
      </c>
      <c r="AM41" s="642"/>
      <c r="AN41" s="642"/>
      <c r="AO41" s="673"/>
      <c r="AQ41" s="681" t="s">
        <v>448</v>
      </c>
      <c r="AR41" s="682"/>
      <c r="AS41" s="682"/>
      <c r="AT41" s="682"/>
      <c r="AU41" s="682"/>
      <c r="AV41" s="682"/>
      <c r="AW41" s="682"/>
      <c r="AX41" s="682"/>
      <c r="AY41" s="683"/>
      <c r="AZ41" s="638">
        <v>924053</v>
      </c>
      <c r="BA41" s="639"/>
      <c r="BB41" s="639"/>
      <c r="BC41" s="639"/>
      <c r="BD41" s="651"/>
      <c r="BE41" s="651"/>
      <c r="BF41" s="684"/>
      <c r="BG41" s="686"/>
      <c r="BH41" s="687"/>
      <c r="BI41" s="687"/>
      <c r="BJ41" s="687"/>
      <c r="BK41" s="687"/>
      <c r="BL41" s="339"/>
      <c r="BM41" s="678" t="s">
        <v>449</v>
      </c>
      <c r="BN41" s="678"/>
      <c r="BO41" s="678"/>
      <c r="BP41" s="678"/>
      <c r="BQ41" s="678"/>
      <c r="BR41" s="678"/>
      <c r="BS41" s="678"/>
      <c r="BT41" s="678"/>
      <c r="BU41" s="679"/>
      <c r="BV41" s="638">
        <v>1</v>
      </c>
      <c r="BW41" s="639"/>
      <c r="BX41" s="639"/>
      <c r="BY41" s="639"/>
      <c r="BZ41" s="639"/>
      <c r="CA41" s="639"/>
      <c r="CB41" s="685"/>
      <c r="CD41" s="677" t="s">
        <v>450</v>
      </c>
      <c r="CE41" s="678"/>
      <c r="CF41" s="678"/>
      <c r="CG41" s="678"/>
      <c r="CH41" s="678"/>
      <c r="CI41" s="678"/>
      <c r="CJ41" s="678"/>
      <c r="CK41" s="678"/>
      <c r="CL41" s="678"/>
      <c r="CM41" s="678"/>
      <c r="CN41" s="678"/>
      <c r="CO41" s="678"/>
      <c r="CP41" s="678"/>
      <c r="CQ41" s="679"/>
      <c r="CR41" s="638" t="s">
        <v>186</v>
      </c>
      <c r="CS41" s="651"/>
      <c r="CT41" s="651"/>
      <c r="CU41" s="651"/>
      <c r="CV41" s="651"/>
      <c r="CW41" s="651"/>
      <c r="CX41" s="651"/>
      <c r="CY41" s="652"/>
      <c r="CZ41" s="641" t="s">
        <v>186</v>
      </c>
      <c r="DA41" s="653"/>
      <c r="DB41" s="653"/>
      <c r="DC41" s="654"/>
      <c r="DD41" s="644" t="s">
        <v>186</v>
      </c>
      <c r="DE41" s="651"/>
      <c r="DF41" s="651"/>
      <c r="DG41" s="651"/>
      <c r="DH41" s="651"/>
      <c r="DI41" s="651"/>
      <c r="DJ41" s="651"/>
      <c r="DK41" s="65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2">
      <c r="B42" s="635" t="s">
        <v>451</v>
      </c>
      <c r="C42" s="636"/>
      <c r="D42" s="636"/>
      <c r="E42" s="636"/>
      <c r="F42" s="636"/>
      <c r="G42" s="636"/>
      <c r="H42" s="636"/>
      <c r="I42" s="636"/>
      <c r="J42" s="636"/>
      <c r="K42" s="636"/>
      <c r="L42" s="636"/>
      <c r="M42" s="636"/>
      <c r="N42" s="636"/>
      <c r="O42" s="636"/>
      <c r="P42" s="636"/>
      <c r="Q42" s="637"/>
      <c r="R42" s="638">
        <v>860500</v>
      </c>
      <c r="S42" s="639"/>
      <c r="T42" s="639"/>
      <c r="U42" s="639"/>
      <c r="V42" s="639"/>
      <c r="W42" s="639"/>
      <c r="X42" s="639"/>
      <c r="Y42" s="640"/>
      <c r="Z42" s="671">
        <v>1.5</v>
      </c>
      <c r="AA42" s="671"/>
      <c r="AB42" s="671"/>
      <c r="AC42" s="671"/>
      <c r="AD42" s="672" t="s">
        <v>186</v>
      </c>
      <c r="AE42" s="672"/>
      <c r="AF42" s="672"/>
      <c r="AG42" s="672"/>
      <c r="AH42" s="672"/>
      <c r="AI42" s="672"/>
      <c r="AJ42" s="672"/>
      <c r="AK42" s="672"/>
      <c r="AL42" s="641" t="s">
        <v>186</v>
      </c>
      <c r="AM42" s="642"/>
      <c r="AN42" s="642"/>
      <c r="AO42" s="673"/>
      <c r="AQ42" s="674" t="s">
        <v>452</v>
      </c>
      <c r="AR42" s="675"/>
      <c r="AS42" s="675"/>
      <c r="AT42" s="675"/>
      <c r="AU42" s="675"/>
      <c r="AV42" s="675"/>
      <c r="AW42" s="675"/>
      <c r="AX42" s="675"/>
      <c r="AY42" s="676"/>
      <c r="AZ42" s="622">
        <v>2733569</v>
      </c>
      <c r="BA42" s="661"/>
      <c r="BB42" s="661"/>
      <c r="BC42" s="661"/>
      <c r="BD42" s="623"/>
      <c r="BE42" s="623"/>
      <c r="BF42" s="667"/>
      <c r="BG42" s="688"/>
      <c r="BH42" s="689"/>
      <c r="BI42" s="689"/>
      <c r="BJ42" s="689"/>
      <c r="BK42" s="689"/>
      <c r="BL42" s="340"/>
      <c r="BM42" s="668" t="s">
        <v>453</v>
      </c>
      <c r="BN42" s="668"/>
      <c r="BO42" s="668"/>
      <c r="BP42" s="668"/>
      <c r="BQ42" s="668"/>
      <c r="BR42" s="668"/>
      <c r="BS42" s="668"/>
      <c r="BT42" s="668"/>
      <c r="BU42" s="669"/>
      <c r="BV42" s="622">
        <v>288</v>
      </c>
      <c r="BW42" s="661"/>
      <c r="BX42" s="661"/>
      <c r="BY42" s="661"/>
      <c r="BZ42" s="661"/>
      <c r="CA42" s="661"/>
      <c r="CB42" s="670"/>
      <c r="CD42" s="635" t="s">
        <v>454</v>
      </c>
      <c r="CE42" s="636"/>
      <c r="CF42" s="636"/>
      <c r="CG42" s="636"/>
      <c r="CH42" s="636"/>
      <c r="CI42" s="636"/>
      <c r="CJ42" s="636"/>
      <c r="CK42" s="636"/>
      <c r="CL42" s="636"/>
      <c r="CM42" s="636"/>
      <c r="CN42" s="636"/>
      <c r="CO42" s="636"/>
      <c r="CP42" s="636"/>
      <c r="CQ42" s="637"/>
      <c r="CR42" s="638">
        <v>8469472</v>
      </c>
      <c r="CS42" s="639"/>
      <c r="CT42" s="639"/>
      <c r="CU42" s="639"/>
      <c r="CV42" s="639"/>
      <c r="CW42" s="639"/>
      <c r="CX42" s="639"/>
      <c r="CY42" s="640"/>
      <c r="CZ42" s="641">
        <v>15.4</v>
      </c>
      <c r="DA42" s="642"/>
      <c r="DB42" s="642"/>
      <c r="DC42" s="643"/>
      <c r="DD42" s="644">
        <v>926940</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2">
      <c r="B43" s="619" t="s">
        <v>455</v>
      </c>
      <c r="C43" s="620"/>
      <c r="D43" s="620"/>
      <c r="E43" s="620"/>
      <c r="F43" s="620"/>
      <c r="G43" s="620"/>
      <c r="H43" s="620"/>
      <c r="I43" s="620"/>
      <c r="J43" s="620"/>
      <c r="K43" s="620"/>
      <c r="L43" s="620"/>
      <c r="M43" s="620"/>
      <c r="N43" s="620"/>
      <c r="O43" s="620"/>
      <c r="P43" s="620"/>
      <c r="Q43" s="621"/>
      <c r="R43" s="622">
        <v>57046080</v>
      </c>
      <c r="S43" s="661"/>
      <c r="T43" s="661"/>
      <c r="U43" s="661"/>
      <c r="V43" s="661"/>
      <c r="W43" s="661"/>
      <c r="X43" s="661"/>
      <c r="Y43" s="662"/>
      <c r="Z43" s="663">
        <v>100</v>
      </c>
      <c r="AA43" s="663"/>
      <c r="AB43" s="663"/>
      <c r="AC43" s="663"/>
      <c r="AD43" s="664">
        <v>23166088</v>
      </c>
      <c r="AE43" s="664"/>
      <c r="AF43" s="664"/>
      <c r="AG43" s="664"/>
      <c r="AH43" s="664"/>
      <c r="AI43" s="664"/>
      <c r="AJ43" s="664"/>
      <c r="AK43" s="664"/>
      <c r="AL43" s="625">
        <v>100</v>
      </c>
      <c r="AM43" s="665"/>
      <c r="AN43" s="665"/>
      <c r="AO43" s="666"/>
      <c r="BV43" s="341"/>
      <c r="BW43" s="341"/>
      <c r="BX43" s="341"/>
      <c r="BY43" s="341"/>
      <c r="BZ43" s="341"/>
      <c r="CA43" s="341"/>
      <c r="CB43" s="341"/>
      <c r="CD43" s="635" t="s">
        <v>456</v>
      </c>
      <c r="CE43" s="636"/>
      <c r="CF43" s="636"/>
      <c r="CG43" s="636"/>
      <c r="CH43" s="636"/>
      <c r="CI43" s="636"/>
      <c r="CJ43" s="636"/>
      <c r="CK43" s="636"/>
      <c r="CL43" s="636"/>
      <c r="CM43" s="636"/>
      <c r="CN43" s="636"/>
      <c r="CO43" s="636"/>
      <c r="CP43" s="636"/>
      <c r="CQ43" s="637"/>
      <c r="CR43" s="638">
        <v>226782</v>
      </c>
      <c r="CS43" s="651"/>
      <c r="CT43" s="651"/>
      <c r="CU43" s="651"/>
      <c r="CV43" s="651"/>
      <c r="CW43" s="651"/>
      <c r="CX43" s="651"/>
      <c r="CY43" s="652"/>
      <c r="CZ43" s="641">
        <v>0.4</v>
      </c>
      <c r="DA43" s="653"/>
      <c r="DB43" s="653"/>
      <c r="DC43" s="654"/>
      <c r="DD43" s="644">
        <v>221995</v>
      </c>
      <c r="DE43" s="651"/>
      <c r="DF43" s="651"/>
      <c r="DG43" s="651"/>
      <c r="DH43" s="651"/>
      <c r="DI43" s="651"/>
      <c r="DJ43" s="651"/>
      <c r="DK43" s="65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2">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CD44" s="655" t="s">
        <v>404</v>
      </c>
      <c r="CE44" s="656"/>
      <c r="CF44" s="635" t="s">
        <v>457</v>
      </c>
      <c r="CG44" s="636"/>
      <c r="CH44" s="636"/>
      <c r="CI44" s="636"/>
      <c r="CJ44" s="636"/>
      <c r="CK44" s="636"/>
      <c r="CL44" s="636"/>
      <c r="CM44" s="636"/>
      <c r="CN44" s="636"/>
      <c r="CO44" s="636"/>
      <c r="CP44" s="636"/>
      <c r="CQ44" s="637"/>
      <c r="CR44" s="638">
        <v>7856179</v>
      </c>
      <c r="CS44" s="639"/>
      <c r="CT44" s="639"/>
      <c r="CU44" s="639"/>
      <c r="CV44" s="639"/>
      <c r="CW44" s="639"/>
      <c r="CX44" s="639"/>
      <c r="CY44" s="640"/>
      <c r="CZ44" s="641">
        <v>14.3</v>
      </c>
      <c r="DA44" s="642"/>
      <c r="DB44" s="642"/>
      <c r="DC44" s="643"/>
      <c r="DD44" s="644">
        <v>828864</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2">
      <c r="B45" s="343" t="s">
        <v>458</v>
      </c>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CD45" s="657"/>
      <c r="CE45" s="658"/>
      <c r="CF45" s="635" t="s">
        <v>459</v>
      </c>
      <c r="CG45" s="636"/>
      <c r="CH45" s="636"/>
      <c r="CI45" s="636"/>
      <c r="CJ45" s="636"/>
      <c r="CK45" s="636"/>
      <c r="CL45" s="636"/>
      <c r="CM45" s="636"/>
      <c r="CN45" s="636"/>
      <c r="CO45" s="636"/>
      <c r="CP45" s="636"/>
      <c r="CQ45" s="637"/>
      <c r="CR45" s="638">
        <v>3461010</v>
      </c>
      <c r="CS45" s="651"/>
      <c r="CT45" s="651"/>
      <c r="CU45" s="651"/>
      <c r="CV45" s="651"/>
      <c r="CW45" s="651"/>
      <c r="CX45" s="651"/>
      <c r="CY45" s="652"/>
      <c r="CZ45" s="641">
        <v>6.3</v>
      </c>
      <c r="DA45" s="653"/>
      <c r="DB45" s="653"/>
      <c r="DC45" s="654"/>
      <c r="DD45" s="644">
        <v>137176</v>
      </c>
      <c r="DE45" s="651"/>
      <c r="DF45" s="651"/>
      <c r="DG45" s="651"/>
      <c r="DH45" s="651"/>
      <c r="DI45" s="651"/>
      <c r="DJ45" s="651"/>
      <c r="DK45" s="65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2">
      <c r="B46" s="344" t="s">
        <v>460</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CD46" s="657"/>
      <c r="CE46" s="658"/>
      <c r="CF46" s="635" t="s">
        <v>461</v>
      </c>
      <c r="CG46" s="636"/>
      <c r="CH46" s="636"/>
      <c r="CI46" s="636"/>
      <c r="CJ46" s="636"/>
      <c r="CK46" s="636"/>
      <c r="CL46" s="636"/>
      <c r="CM46" s="636"/>
      <c r="CN46" s="636"/>
      <c r="CO46" s="636"/>
      <c r="CP46" s="636"/>
      <c r="CQ46" s="637"/>
      <c r="CR46" s="638">
        <v>4299684</v>
      </c>
      <c r="CS46" s="639"/>
      <c r="CT46" s="639"/>
      <c r="CU46" s="639"/>
      <c r="CV46" s="639"/>
      <c r="CW46" s="639"/>
      <c r="CX46" s="639"/>
      <c r="CY46" s="640"/>
      <c r="CZ46" s="641">
        <v>7.8</v>
      </c>
      <c r="DA46" s="642"/>
      <c r="DB46" s="642"/>
      <c r="DC46" s="643"/>
      <c r="DD46" s="644">
        <v>674663</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2">
      <c r="B47" s="345" t="s">
        <v>462</v>
      </c>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CD47" s="657"/>
      <c r="CE47" s="658"/>
      <c r="CF47" s="635" t="s">
        <v>463</v>
      </c>
      <c r="CG47" s="636"/>
      <c r="CH47" s="636"/>
      <c r="CI47" s="636"/>
      <c r="CJ47" s="636"/>
      <c r="CK47" s="636"/>
      <c r="CL47" s="636"/>
      <c r="CM47" s="636"/>
      <c r="CN47" s="636"/>
      <c r="CO47" s="636"/>
      <c r="CP47" s="636"/>
      <c r="CQ47" s="637"/>
      <c r="CR47" s="638">
        <v>613293</v>
      </c>
      <c r="CS47" s="651"/>
      <c r="CT47" s="651"/>
      <c r="CU47" s="651"/>
      <c r="CV47" s="651"/>
      <c r="CW47" s="651"/>
      <c r="CX47" s="651"/>
      <c r="CY47" s="652"/>
      <c r="CZ47" s="641">
        <v>1.1000000000000001</v>
      </c>
      <c r="DA47" s="653"/>
      <c r="DB47" s="653"/>
      <c r="DC47" s="654"/>
      <c r="DD47" s="644">
        <v>98076</v>
      </c>
      <c r="DE47" s="651"/>
      <c r="DF47" s="651"/>
      <c r="DG47" s="651"/>
      <c r="DH47" s="651"/>
      <c r="DI47" s="651"/>
      <c r="DJ47" s="651"/>
      <c r="DK47" s="652"/>
      <c r="DL47" s="645"/>
      <c r="DM47" s="646"/>
      <c r="DN47" s="646"/>
      <c r="DO47" s="646"/>
      <c r="DP47" s="646"/>
      <c r="DQ47" s="646"/>
      <c r="DR47" s="646"/>
      <c r="DS47" s="646"/>
      <c r="DT47" s="646"/>
      <c r="DU47" s="646"/>
      <c r="DV47" s="647"/>
      <c r="DW47" s="648"/>
      <c r="DX47" s="649"/>
      <c r="DY47" s="649"/>
      <c r="DZ47" s="649"/>
      <c r="EA47" s="649"/>
      <c r="EB47" s="649"/>
      <c r="EC47" s="650"/>
    </row>
    <row r="48" spans="2:133" ht="10.8" x14ac:dyDescent="0.2">
      <c r="B48" s="344"/>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CD48" s="659"/>
      <c r="CE48" s="660"/>
      <c r="CF48" s="635" t="s">
        <v>464</v>
      </c>
      <c r="CG48" s="636"/>
      <c r="CH48" s="636"/>
      <c r="CI48" s="636"/>
      <c r="CJ48" s="636"/>
      <c r="CK48" s="636"/>
      <c r="CL48" s="636"/>
      <c r="CM48" s="636"/>
      <c r="CN48" s="636"/>
      <c r="CO48" s="636"/>
      <c r="CP48" s="636"/>
      <c r="CQ48" s="637"/>
      <c r="CR48" s="638" t="s">
        <v>186</v>
      </c>
      <c r="CS48" s="639"/>
      <c r="CT48" s="639"/>
      <c r="CU48" s="639"/>
      <c r="CV48" s="639"/>
      <c r="CW48" s="639"/>
      <c r="CX48" s="639"/>
      <c r="CY48" s="640"/>
      <c r="CZ48" s="641" t="s">
        <v>186</v>
      </c>
      <c r="DA48" s="642"/>
      <c r="DB48" s="642"/>
      <c r="DC48" s="643"/>
      <c r="DD48" s="644" t="s">
        <v>186</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2">
      <c r="B49" s="345"/>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CD49" s="619" t="s">
        <v>465</v>
      </c>
      <c r="CE49" s="620"/>
      <c r="CF49" s="620"/>
      <c r="CG49" s="620"/>
      <c r="CH49" s="620"/>
      <c r="CI49" s="620"/>
      <c r="CJ49" s="620"/>
      <c r="CK49" s="620"/>
      <c r="CL49" s="620"/>
      <c r="CM49" s="620"/>
      <c r="CN49" s="620"/>
      <c r="CO49" s="620"/>
      <c r="CP49" s="620"/>
      <c r="CQ49" s="621"/>
      <c r="CR49" s="622">
        <v>54942778</v>
      </c>
      <c r="CS49" s="623"/>
      <c r="CT49" s="623"/>
      <c r="CU49" s="623"/>
      <c r="CV49" s="623"/>
      <c r="CW49" s="623"/>
      <c r="CX49" s="623"/>
      <c r="CY49" s="624"/>
      <c r="CZ49" s="625">
        <v>100</v>
      </c>
      <c r="DA49" s="626"/>
      <c r="DB49" s="626"/>
      <c r="DC49" s="627"/>
      <c r="DD49" s="628">
        <v>27554500</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tXRWSfDQE1YJa3LO6uZLPYA5EIAU27wruhKr0XeE0dyHMzlOJ3gCmzV5aou6oUMLUHlBByNUmfa5PQ7DyXDQBg==" saltValue="FNt9Yy8A3c+wJ9ZvZgnm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071CE-315C-4B21-B026-368006CF7C8A}">
  <sheetPr>
    <pageSetUpPr fitToPage="1"/>
  </sheetPr>
  <dimension ref="A1:EA135"/>
  <sheetViews>
    <sheetView zoomScale="50" zoomScaleNormal="50" zoomScaleSheetLayoutView="70" workbookViewId="0"/>
  </sheetViews>
  <sheetFormatPr defaultColWidth="0" defaultRowHeight="13.2" zeroHeight="1" x14ac:dyDescent="0.2"/>
  <cols>
    <col min="1" max="130" width="2.77734375" style="325" customWidth="1"/>
    <col min="131" max="131" width="1.6640625" style="325" customWidth="1"/>
    <col min="132" max="16384" width="9" style="325" hidden="1"/>
  </cols>
  <sheetData>
    <row r="1" spans="1:131" s="283" customFormat="1" ht="11.25" customHeight="1" thickBot="1" x14ac:dyDescent="0.25">
      <c r="A1" s="278"/>
      <c r="B1" s="278"/>
      <c r="C1" s="278"/>
      <c r="D1" s="278"/>
      <c r="E1" s="278"/>
      <c r="F1" s="278"/>
      <c r="G1" s="278"/>
      <c r="H1" s="278"/>
      <c r="I1" s="278"/>
      <c r="J1" s="278"/>
      <c r="K1" s="278"/>
      <c r="L1" s="278"/>
      <c r="M1" s="278"/>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80"/>
      <c r="DQ1" s="281"/>
      <c r="DR1" s="281"/>
      <c r="DS1" s="281"/>
      <c r="DT1" s="281"/>
      <c r="DU1" s="281"/>
      <c r="DV1" s="281"/>
      <c r="DW1" s="281"/>
      <c r="DX1" s="281"/>
      <c r="DY1" s="281"/>
      <c r="DZ1" s="281"/>
      <c r="EA1" s="282"/>
    </row>
    <row r="2" spans="1:131" s="287" customFormat="1" ht="26.25" customHeight="1" thickBot="1" x14ac:dyDescent="0.25">
      <c r="A2" s="284" t="s">
        <v>155</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1166" t="s">
        <v>156</v>
      </c>
      <c r="DK2" s="1167"/>
      <c r="DL2" s="1167"/>
      <c r="DM2" s="1167"/>
      <c r="DN2" s="1167"/>
      <c r="DO2" s="1168"/>
      <c r="DP2" s="285"/>
      <c r="DQ2" s="1166" t="s">
        <v>157</v>
      </c>
      <c r="DR2" s="1167"/>
      <c r="DS2" s="1167"/>
      <c r="DT2" s="1167"/>
      <c r="DU2" s="1167"/>
      <c r="DV2" s="1167"/>
      <c r="DW2" s="1167"/>
      <c r="DX2" s="1167"/>
      <c r="DY2" s="1167"/>
      <c r="DZ2" s="1168"/>
      <c r="EA2" s="286"/>
    </row>
    <row r="3" spans="1:131" s="283" customFormat="1" ht="11.25" customHeight="1" x14ac:dyDescent="0.2">
      <c r="A3" s="279"/>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82"/>
    </row>
    <row r="4" spans="1:131" s="291" customFormat="1" ht="26.25" customHeight="1" thickBot="1" x14ac:dyDescent="0.25">
      <c r="A4" s="1116" t="s">
        <v>158</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88"/>
      <c r="BA4" s="288"/>
      <c r="BB4" s="288"/>
      <c r="BC4" s="288"/>
      <c r="BD4" s="288"/>
      <c r="BE4" s="289"/>
      <c r="BF4" s="289"/>
      <c r="BG4" s="289"/>
      <c r="BH4" s="289"/>
      <c r="BI4" s="289"/>
      <c r="BJ4" s="289"/>
      <c r="BK4" s="289"/>
      <c r="BL4" s="289"/>
      <c r="BM4" s="289"/>
      <c r="BN4" s="289"/>
      <c r="BO4" s="289"/>
      <c r="BP4" s="289"/>
      <c r="BQ4" s="288" t="s">
        <v>159</v>
      </c>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90"/>
    </row>
    <row r="5" spans="1:131" s="291" customFormat="1" ht="26.25" customHeight="1" x14ac:dyDescent="0.2">
      <c r="A5" s="1056" t="s">
        <v>160</v>
      </c>
      <c r="B5" s="1057"/>
      <c r="C5" s="1057"/>
      <c r="D5" s="1057"/>
      <c r="E5" s="1057"/>
      <c r="F5" s="1057"/>
      <c r="G5" s="1057"/>
      <c r="H5" s="1057"/>
      <c r="I5" s="1057"/>
      <c r="J5" s="1057"/>
      <c r="K5" s="1057"/>
      <c r="L5" s="1057"/>
      <c r="M5" s="1057"/>
      <c r="N5" s="1057"/>
      <c r="O5" s="1057"/>
      <c r="P5" s="1058"/>
      <c r="Q5" s="1042" t="s">
        <v>161</v>
      </c>
      <c r="R5" s="1043"/>
      <c r="S5" s="1043"/>
      <c r="T5" s="1043"/>
      <c r="U5" s="1044"/>
      <c r="V5" s="1042" t="s">
        <v>162</v>
      </c>
      <c r="W5" s="1043"/>
      <c r="X5" s="1043"/>
      <c r="Y5" s="1043"/>
      <c r="Z5" s="1044"/>
      <c r="AA5" s="1042" t="s">
        <v>163</v>
      </c>
      <c r="AB5" s="1043"/>
      <c r="AC5" s="1043"/>
      <c r="AD5" s="1043"/>
      <c r="AE5" s="1043"/>
      <c r="AF5" s="1169" t="s">
        <v>164</v>
      </c>
      <c r="AG5" s="1043"/>
      <c r="AH5" s="1043"/>
      <c r="AI5" s="1043"/>
      <c r="AJ5" s="1048"/>
      <c r="AK5" s="1043" t="s">
        <v>165</v>
      </c>
      <c r="AL5" s="1043"/>
      <c r="AM5" s="1043"/>
      <c r="AN5" s="1043"/>
      <c r="AO5" s="1044"/>
      <c r="AP5" s="1042" t="s">
        <v>166</v>
      </c>
      <c r="AQ5" s="1043"/>
      <c r="AR5" s="1043"/>
      <c r="AS5" s="1043"/>
      <c r="AT5" s="1044"/>
      <c r="AU5" s="1042" t="s">
        <v>167</v>
      </c>
      <c r="AV5" s="1043"/>
      <c r="AW5" s="1043"/>
      <c r="AX5" s="1043"/>
      <c r="AY5" s="1048"/>
      <c r="AZ5" s="292"/>
      <c r="BA5" s="292"/>
      <c r="BB5" s="292"/>
      <c r="BC5" s="292"/>
      <c r="BD5" s="292"/>
      <c r="BE5" s="293"/>
      <c r="BF5" s="293"/>
      <c r="BG5" s="293"/>
      <c r="BH5" s="293"/>
      <c r="BI5" s="293"/>
      <c r="BJ5" s="293"/>
      <c r="BK5" s="293"/>
      <c r="BL5" s="293"/>
      <c r="BM5" s="293"/>
      <c r="BN5" s="293"/>
      <c r="BO5" s="293"/>
      <c r="BP5" s="293"/>
      <c r="BQ5" s="1056" t="s">
        <v>168</v>
      </c>
      <c r="BR5" s="1057"/>
      <c r="BS5" s="1057"/>
      <c r="BT5" s="1057"/>
      <c r="BU5" s="1057"/>
      <c r="BV5" s="1057"/>
      <c r="BW5" s="1057"/>
      <c r="BX5" s="1057"/>
      <c r="BY5" s="1057"/>
      <c r="BZ5" s="1057"/>
      <c r="CA5" s="1057"/>
      <c r="CB5" s="1057"/>
      <c r="CC5" s="1057"/>
      <c r="CD5" s="1057"/>
      <c r="CE5" s="1057"/>
      <c r="CF5" s="1057"/>
      <c r="CG5" s="1058"/>
      <c r="CH5" s="1042" t="s">
        <v>169</v>
      </c>
      <c r="CI5" s="1043"/>
      <c r="CJ5" s="1043"/>
      <c r="CK5" s="1043"/>
      <c r="CL5" s="1044"/>
      <c r="CM5" s="1042" t="s">
        <v>170</v>
      </c>
      <c r="CN5" s="1043"/>
      <c r="CO5" s="1043"/>
      <c r="CP5" s="1043"/>
      <c r="CQ5" s="1044"/>
      <c r="CR5" s="1042" t="s">
        <v>171</v>
      </c>
      <c r="CS5" s="1043"/>
      <c r="CT5" s="1043"/>
      <c r="CU5" s="1043"/>
      <c r="CV5" s="1044"/>
      <c r="CW5" s="1042" t="s">
        <v>172</v>
      </c>
      <c r="CX5" s="1043"/>
      <c r="CY5" s="1043"/>
      <c r="CZ5" s="1043"/>
      <c r="DA5" s="1044"/>
      <c r="DB5" s="1042" t="s">
        <v>173</v>
      </c>
      <c r="DC5" s="1043"/>
      <c r="DD5" s="1043"/>
      <c r="DE5" s="1043"/>
      <c r="DF5" s="1044"/>
      <c r="DG5" s="1154" t="s">
        <v>174</v>
      </c>
      <c r="DH5" s="1155"/>
      <c r="DI5" s="1155"/>
      <c r="DJ5" s="1155"/>
      <c r="DK5" s="1156"/>
      <c r="DL5" s="1154" t="s">
        <v>175</v>
      </c>
      <c r="DM5" s="1155"/>
      <c r="DN5" s="1155"/>
      <c r="DO5" s="1155"/>
      <c r="DP5" s="1156"/>
      <c r="DQ5" s="1042" t="s">
        <v>176</v>
      </c>
      <c r="DR5" s="1043"/>
      <c r="DS5" s="1043"/>
      <c r="DT5" s="1043"/>
      <c r="DU5" s="1044"/>
      <c r="DV5" s="1042" t="s">
        <v>167</v>
      </c>
      <c r="DW5" s="1043"/>
      <c r="DX5" s="1043"/>
      <c r="DY5" s="1043"/>
      <c r="DZ5" s="1048"/>
      <c r="EA5" s="290"/>
    </row>
    <row r="6" spans="1:131" s="291" customFormat="1" ht="26.25" customHeight="1" thickBot="1" x14ac:dyDescent="0.25">
      <c r="A6" s="1059"/>
      <c r="B6" s="1060"/>
      <c r="C6" s="1060"/>
      <c r="D6" s="1060"/>
      <c r="E6" s="1060"/>
      <c r="F6" s="1060"/>
      <c r="G6" s="1060"/>
      <c r="H6" s="1060"/>
      <c r="I6" s="1060"/>
      <c r="J6" s="1060"/>
      <c r="K6" s="1060"/>
      <c r="L6" s="1060"/>
      <c r="M6" s="1060"/>
      <c r="N6" s="1060"/>
      <c r="O6" s="1060"/>
      <c r="P6" s="1061"/>
      <c r="Q6" s="1045"/>
      <c r="R6" s="1046"/>
      <c r="S6" s="1046"/>
      <c r="T6" s="1046"/>
      <c r="U6" s="1047"/>
      <c r="V6" s="1045"/>
      <c r="W6" s="1046"/>
      <c r="X6" s="1046"/>
      <c r="Y6" s="1046"/>
      <c r="Z6" s="1047"/>
      <c r="AA6" s="1045"/>
      <c r="AB6" s="1046"/>
      <c r="AC6" s="1046"/>
      <c r="AD6" s="1046"/>
      <c r="AE6" s="1046"/>
      <c r="AF6" s="1170"/>
      <c r="AG6" s="1046"/>
      <c r="AH6" s="1046"/>
      <c r="AI6" s="1046"/>
      <c r="AJ6" s="1049"/>
      <c r="AK6" s="1046"/>
      <c r="AL6" s="1046"/>
      <c r="AM6" s="1046"/>
      <c r="AN6" s="1046"/>
      <c r="AO6" s="1047"/>
      <c r="AP6" s="1045"/>
      <c r="AQ6" s="1046"/>
      <c r="AR6" s="1046"/>
      <c r="AS6" s="1046"/>
      <c r="AT6" s="1047"/>
      <c r="AU6" s="1045"/>
      <c r="AV6" s="1046"/>
      <c r="AW6" s="1046"/>
      <c r="AX6" s="1046"/>
      <c r="AY6" s="1049"/>
      <c r="AZ6" s="288"/>
      <c r="BA6" s="288"/>
      <c r="BB6" s="288"/>
      <c r="BC6" s="288"/>
      <c r="BD6" s="288"/>
      <c r="BE6" s="289"/>
      <c r="BF6" s="289"/>
      <c r="BG6" s="289"/>
      <c r="BH6" s="289"/>
      <c r="BI6" s="289"/>
      <c r="BJ6" s="289"/>
      <c r="BK6" s="289"/>
      <c r="BL6" s="289"/>
      <c r="BM6" s="289"/>
      <c r="BN6" s="289"/>
      <c r="BO6" s="289"/>
      <c r="BP6" s="289"/>
      <c r="BQ6" s="1059"/>
      <c r="BR6" s="1060"/>
      <c r="BS6" s="1060"/>
      <c r="BT6" s="1060"/>
      <c r="BU6" s="1060"/>
      <c r="BV6" s="1060"/>
      <c r="BW6" s="1060"/>
      <c r="BX6" s="1060"/>
      <c r="BY6" s="1060"/>
      <c r="BZ6" s="1060"/>
      <c r="CA6" s="1060"/>
      <c r="CB6" s="1060"/>
      <c r="CC6" s="1060"/>
      <c r="CD6" s="1060"/>
      <c r="CE6" s="1060"/>
      <c r="CF6" s="1060"/>
      <c r="CG6" s="106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57"/>
      <c r="DH6" s="1158"/>
      <c r="DI6" s="1158"/>
      <c r="DJ6" s="1158"/>
      <c r="DK6" s="1159"/>
      <c r="DL6" s="1157"/>
      <c r="DM6" s="1158"/>
      <c r="DN6" s="1158"/>
      <c r="DO6" s="1158"/>
      <c r="DP6" s="1159"/>
      <c r="DQ6" s="1045"/>
      <c r="DR6" s="1046"/>
      <c r="DS6" s="1046"/>
      <c r="DT6" s="1046"/>
      <c r="DU6" s="1047"/>
      <c r="DV6" s="1045"/>
      <c r="DW6" s="1046"/>
      <c r="DX6" s="1046"/>
      <c r="DY6" s="1046"/>
      <c r="DZ6" s="1049"/>
      <c r="EA6" s="290"/>
    </row>
    <row r="7" spans="1:131" s="291" customFormat="1" ht="26.25" customHeight="1" thickTop="1" x14ac:dyDescent="0.2">
      <c r="A7" s="294">
        <v>1</v>
      </c>
      <c r="B7" s="1103" t="s">
        <v>177</v>
      </c>
      <c r="C7" s="1104"/>
      <c r="D7" s="1104"/>
      <c r="E7" s="1104"/>
      <c r="F7" s="1104"/>
      <c r="G7" s="1104"/>
      <c r="H7" s="1104"/>
      <c r="I7" s="1104"/>
      <c r="J7" s="1104"/>
      <c r="K7" s="1104"/>
      <c r="L7" s="1104"/>
      <c r="M7" s="1104"/>
      <c r="N7" s="1104"/>
      <c r="O7" s="1104"/>
      <c r="P7" s="1105"/>
      <c r="Q7" s="1160">
        <v>57149</v>
      </c>
      <c r="R7" s="1161"/>
      <c r="S7" s="1161"/>
      <c r="T7" s="1161"/>
      <c r="U7" s="1161"/>
      <c r="V7" s="1161">
        <v>54581</v>
      </c>
      <c r="W7" s="1161"/>
      <c r="X7" s="1161"/>
      <c r="Y7" s="1161"/>
      <c r="Z7" s="1161"/>
      <c r="AA7" s="1161">
        <v>2568</v>
      </c>
      <c r="AB7" s="1161"/>
      <c r="AC7" s="1161"/>
      <c r="AD7" s="1161"/>
      <c r="AE7" s="1162"/>
      <c r="AF7" s="1163">
        <v>2139</v>
      </c>
      <c r="AG7" s="1164"/>
      <c r="AH7" s="1164"/>
      <c r="AI7" s="1164"/>
      <c r="AJ7" s="1165"/>
      <c r="AK7" s="1147">
        <v>68</v>
      </c>
      <c r="AL7" s="1148"/>
      <c r="AM7" s="1148"/>
      <c r="AN7" s="1148"/>
      <c r="AO7" s="1148"/>
      <c r="AP7" s="1148">
        <v>50099</v>
      </c>
      <c r="AQ7" s="1148"/>
      <c r="AR7" s="1148"/>
      <c r="AS7" s="1148"/>
      <c r="AT7" s="1148"/>
      <c r="AU7" s="1149"/>
      <c r="AV7" s="1149"/>
      <c r="AW7" s="1149"/>
      <c r="AX7" s="1149"/>
      <c r="AY7" s="1150"/>
      <c r="AZ7" s="288"/>
      <c r="BA7" s="288"/>
      <c r="BB7" s="288"/>
      <c r="BC7" s="288"/>
      <c r="BD7" s="288"/>
      <c r="BE7" s="289"/>
      <c r="BF7" s="289"/>
      <c r="BG7" s="289"/>
      <c r="BH7" s="289"/>
      <c r="BI7" s="289"/>
      <c r="BJ7" s="289"/>
      <c r="BK7" s="289"/>
      <c r="BL7" s="289"/>
      <c r="BM7" s="289"/>
      <c r="BN7" s="289"/>
      <c r="BO7" s="289"/>
      <c r="BP7" s="289"/>
      <c r="BQ7" s="295">
        <v>1</v>
      </c>
      <c r="BR7" s="296"/>
      <c r="BS7" s="1151" t="s">
        <v>178</v>
      </c>
      <c r="BT7" s="1152"/>
      <c r="BU7" s="1152"/>
      <c r="BV7" s="1152"/>
      <c r="BW7" s="1152"/>
      <c r="BX7" s="1152"/>
      <c r="BY7" s="1152"/>
      <c r="BZ7" s="1152"/>
      <c r="CA7" s="1152"/>
      <c r="CB7" s="1152"/>
      <c r="CC7" s="1152"/>
      <c r="CD7" s="1152"/>
      <c r="CE7" s="1152"/>
      <c r="CF7" s="1152"/>
      <c r="CG7" s="1153"/>
      <c r="CH7" s="1144">
        <v>7</v>
      </c>
      <c r="CI7" s="1145"/>
      <c r="CJ7" s="1145"/>
      <c r="CK7" s="1145"/>
      <c r="CL7" s="1146"/>
      <c r="CM7" s="1144">
        <v>59</v>
      </c>
      <c r="CN7" s="1145"/>
      <c r="CO7" s="1145"/>
      <c r="CP7" s="1145"/>
      <c r="CQ7" s="1146"/>
      <c r="CR7" s="1144">
        <v>9</v>
      </c>
      <c r="CS7" s="1145"/>
      <c r="CT7" s="1145"/>
      <c r="CU7" s="1145"/>
      <c r="CV7" s="1146"/>
      <c r="CW7" s="1144">
        <v>0</v>
      </c>
      <c r="CX7" s="1145"/>
      <c r="CY7" s="1145"/>
      <c r="CZ7" s="1145"/>
      <c r="DA7" s="1146"/>
      <c r="DB7" s="1144" t="s">
        <v>36</v>
      </c>
      <c r="DC7" s="1145"/>
      <c r="DD7" s="1145"/>
      <c r="DE7" s="1145"/>
      <c r="DF7" s="1146"/>
      <c r="DG7" s="1144" t="s">
        <v>36</v>
      </c>
      <c r="DH7" s="1145"/>
      <c r="DI7" s="1145"/>
      <c r="DJ7" s="1145"/>
      <c r="DK7" s="1146"/>
      <c r="DL7" s="1144" t="s">
        <v>36</v>
      </c>
      <c r="DM7" s="1145"/>
      <c r="DN7" s="1145"/>
      <c r="DO7" s="1145"/>
      <c r="DP7" s="1146"/>
      <c r="DQ7" s="1144" t="s">
        <v>36</v>
      </c>
      <c r="DR7" s="1145"/>
      <c r="DS7" s="1145"/>
      <c r="DT7" s="1145"/>
      <c r="DU7" s="1146"/>
      <c r="DV7" s="1141"/>
      <c r="DW7" s="1142"/>
      <c r="DX7" s="1142"/>
      <c r="DY7" s="1142"/>
      <c r="DZ7" s="1143"/>
      <c r="EA7" s="290"/>
    </row>
    <row r="8" spans="1:131" s="291" customFormat="1" ht="26.25" customHeight="1" x14ac:dyDescent="0.2">
      <c r="A8" s="297">
        <v>2</v>
      </c>
      <c r="B8" s="1084" t="s">
        <v>179</v>
      </c>
      <c r="C8" s="1085"/>
      <c r="D8" s="1085"/>
      <c r="E8" s="1085"/>
      <c r="F8" s="1085"/>
      <c r="G8" s="1085"/>
      <c r="H8" s="1085"/>
      <c r="I8" s="1085"/>
      <c r="J8" s="1085"/>
      <c r="K8" s="1085"/>
      <c r="L8" s="1085"/>
      <c r="M8" s="1085"/>
      <c r="N8" s="1085"/>
      <c r="O8" s="1085"/>
      <c r="P8" s="1086"/>
      <c r="Q8" s="1096">
        <v>13</v>
      </c>
      <c r="R8" s="1097"/>
      <c r="S8" s="1097"/>
      <c r="T8" s="1097"/>
      <c r="U8" s="1097"/>
      <c r="V8" s="1097">
        <v>484</v>
      </c>
      <c r="W8" s="1097"/>
      <c r="X8" s="1097"/>
      <c r="Y8" s="1097"/>
      <c r="Z8" s="1097"/>
      <c r="AA8" s="1097">
        <v>-470</v>
      </c>
      <c r="AB8" s="1097"/>
      <c r="AC8" s="1097"/>
      <c r="AD8" s="1097"/>
      <c r="AE8" s="1098"/>
      <c r="AF8" s="1090">
        <v>-470</v>
      </c>
      <c r="AG8" s="1091"/>
      <c r="AH8" s="1091"/>
      <c r="AI8" s="1091"/>
      <c r="AJ8" s="1092"/>
      <c r="AK8" s="1139" t="s">
        <v>36</v>
      </c>
      <c r="AL8" s="1140"/>
      <c r="AM8" s="1140"/>
      <c r="AN8" s="1140"/>
      <c r="AO8" s="1140"/>
      <c r="AP8" s="1140">
        <v>1</v>
      </c>
      <c r="AQ8" s="1140"/>
      <c r="AR8" s="1140"/>
      <c r="AS8" s="1140"/>
      <c r="AT8" s="1140"/>
      <c r="AU8" s="1137"/>
      <c r="AV8" s="1137"/>
      <c r="AW8" s="1137"/>
      <c r="AX8" s="1137"/>
      <c r="AY8" s="1138"/>
      <c r="AZ8" s="288"/>
      <c r="BA8" s="288"/>
      <c r="BB8" s="288"/>
      <c r="BC8" s="288"/>
      <c r="BD8" s="288"/>
      <c r="BE8" s="289"/>
      <c r="BF8" s="289"/>
      <c r="BG8" s="289"/>
      <c r="BH8" s="289"/>
      <c r="BI8" s="289"/>
      <c r="BJ8" s="289"/>
      <c r="BK8" s="289"/>
      <c r="BL8" s="289"/>
      <c r="BM8" s="289"/>
      <c r="BN8" s="289"/>
      <c r="BO8" s="289"/>
      <c r="BP8" s="289"/>
      <c r="BQ8" s="298">
        <v>2</v>
      </c>
      <c r="BR8" s="299"/>
      <c r="BS8" s="1069" t="s">
        <v>180</v>
      </c>
      <c r="BT8" s="1070"/>
      <c r="BU8" s="1070"/>
      <c r="BV8" s="1070"/>
      <c r="BW8" s="1070"/>
      <c r="BX8" s="1070"/>
      <c r="BY8" s="1070"/>
      <c r="BZ8" s="1070"/>
      <c r="CA8" s="1070"/>
      <c r="CB8" s="1070"/>
      <c r="CC8" s="1070"/>
      <c r="CD8" s="1070"/>
      <c r="CE8" s="1070"/>
      <c r="CF8" s="1070"/>
      <c r="CG8" s="1071"/>
      <c r="CH8" s="1050">
        <v>-4</v>
      </c>
      <c r="CI8" s="1051"/>
      <c r="CJ8" s="1051"/>
      <c r="CK8" s="1051"/>
      <c r="CL8" s="1052"/>
      <c r="CM8" s="1050">
        <v>52</v>
      </c>
      <c r="CN8" s="1051"/>
      <c r="CO8" s="1051"/>
      <c r="CP8" s="1051"/>
      <c r="CQ8" s="1052"/>
      <c r="CR8" s="1050">
        <v>10</v>
      </c>
      <c r="CS8" s="1051"/>
      <c r="CT8" s="1051"/>
      <c r="CU8" s="1051"/>
      <c r="CV8" s="1052"/>
      <c r="CW8" s="1050">
        <v>45</v>
      </c>
      <c r="CX8" s="1051"/>
      <c r="CY8" s="1051"/>
      <c r="CZ8" s="1051"/>
      <c r="DA8" s="1052"/>
      <c r="DB8" s="1050">
        <v>1320</v>
      </c>
      <c r="DC8" s="1051"/>
      <c r="DD8" s="1051"/>
      <c r="DE8" s="1051"/>
      <c r="DF8" s="1052"/>
      <c r="DG8" s="1050" t="s">
        <v>36</v>
      </c>
      <c r="DH8" s="1051"/>
      <c r="DI8" s="1051"/>
      <c r="DJ8" s="1051"/>
      <c r="DK8" s="1052"/>
      <c r="DL8" s="1050" t="s">
        <v>36</v>
      </c>
      <c r="DM8" s="1051"/>
      <c r="DN8" s="1051"/>
      <c r="DO8" s="1051"/>
      <c r="DP8" s="1052"/>
      <c r="DQ8" s="1050">
        <v>488</v>
      </c>
      <c r="DR8" s="1051"/>
      <c r="DS8" s="1051"/>
      <c r="DT8" s="1051"/>
      <c r="DU8" s="1052"/>
      <c r="DV8" s="1053"/>
      <c r="DW8" s="1054"/>
      <c r="DX8" s="1054"/>
      <c r="DY8" s="1054"/>
      <c r="DZ8" s="1055"/>
      <c r="EA8" s="290"/>
    </row>
    <row r="9" spans="1:131" s="291" customFormat="1" ht="26.25" customHeight="1" x14ac:dyDescent="0.2">
      <c r="A9" s="297">
        <v>3</v>
      </c>
      <c r="B9" s="1084" t="s">
        <v>181</v>
      </c>
      <c r="C9" s="1085"/>
      <c r="D9" s="1085"/>
      <c r="E9" s="1085"/>
      <c r="F9" s="1085"/>
      <c r="G9" s="1085"/>
      <c r="H9" s="1085"/>
      <c r="I9" s="1085"/>
      <c r="J9" s="1085"/>
      <c r="K9" s="1085"/>
      <c r="L9" s="1085"/>
      <c r="M9" s="1085"/>
      <c r="N9" s="1085"/>
      <c r="O9" s="1085"/>
      <c r="P9" s="1086"/>
      <c r="Q9" s="1096">
        <v>296</v>
      </c>
      <c r="R9" s="1097"/>
      <c r="S9" s="1097"/>
      <c r="T9" s="1097"/>
      <c r="U9" s="1097"/>
      <c r="V9" s="1097">
        <v>296</v>
      </c>
      <c r="W9" s="1097"/>
      <c r="X9" s="1097"/>
      <c r="Y9" s="1097"/>
      <c r="Z9" s="1097"/>
      <c r="AA9" s="1097">
        <v>0</v>
      </c>
      <c r="AB9" s="1097"/>
      <c r="AC9" s="1097"/>
      <c r="AD9" s="1097"/>
      <c r="AE9" s="1098"/>
      <c r="AF9" s="1090">
        <v>0</v>
      </c>
      <c r="AG9" s="1091"/>
      <c r="AH9" s="1091"/>
      <c r="AI9" s="1091"/>
      <c r="AJ9" s="1092"/>
      <c r="AK9" s="1139">
        <v>71</v>
      </c>
      <c r="AL9" s="1140"/>
      <c r="AM9" s="1140"/>
      <c r="AN9" s="1140"/>
      <c r="AO9" s="1140"/>
      <c r="AP9" s="1140">
        <v>50</v>
      </c>
      <c r="AQ9" s="1140"/>
      <c r="AR9" s="1140"/>
      <c r="AS9" s="1140"/>
      <c r="AT9" s="1140"/>
      <c r="AU9" s="1137"/>
      <c r="AV9" s="1137"/>
      <c r="AW9" s="1137"/>
      <c r="AX9" s="1137"/>
      <c r="AY9" s="1138"/>
      <c r="AZ9" s="288"/>
      <c r="BA9" s="288"/>
      <c r="BB9" s="288"/>
      <c r="BC9" s="288"/>
      <c r="BD9" s="288"/>
      <c r="BE9" s="289"/>
      <c r="BF9" s="289"/>
      <c r="BG9" s="289"/>
      <c r="BH9" s="289"/>
      <c r="BI9" s="289"/>
      <c r="BJ9" s="289"/>
      <c r="BK9" s="289"/>
      <c r="BL9" s="289"/>
      <c r="BM9" s="289"/>
      <c r="BN9" s="289"/>
      <c r="BO9" s="289"/>
      <c r="BP9" s="289"/>
      <c r="BQ9" s="298">
        <v>3</v>
      </c>
      <c r="BR9" s="299"/>
      <c r="BS9" s="1069" t="s">
        <v>182</v>
      </c>
      <c r="BT9" s="1070"/>
      <c r="BU9" s="1070"/>
      <c r="BV9" s="1070"/>
      <c r="BW9" s="1070"/>
      <c r="BX9" s="1070"/>
      <c r="BY9" s="1070"/>
      <c r="BZ9" s="1070"/>
      <c r="CA9" s="1070"/>
      <c r="CB9" s="1070"/>
      <c r="CC9" s="1070"/>
      <c r="CD9" s="1070"/>
      <c r="CE9" s="1070"/>
      <c r="CF9" s="1070"/>
      <c r="CG9" s="1071"/>
      <c r="CH9" s="1050">
        <v>-9</v>
      </c>
      <c r="CI9" s="1051"/>
      <c r="CJ9" s="1051"/>
      <c r="CK9" s="1051"/>
      <c r="CL9" s="1052"/>
      <c r="CM9" s="1050">
        <v>18</v>
      </c>
      <c r="CN9" s="1051"/>
      <c r="CO9" s="1051"/>
      <c r="CP9" s="1051"/>
      <c r="CQ9" s="1052"/>
      <c r="CR9" s="1050">
        <v>9</v>
      </c>
      <c r="CS9" s="1051"/>
      <c r="CT9" s="1051"/>
      <c r="CU9" s="1051"/>
      <c r="CV9" s="1052"/>
      <c r="CW9" s="1050" t="s">
        <v>36</v>
      </c>
      <c r="CX9" s="1051"/>
      <c r="CY9" s="1051"/>
      <c r="CZ9" s="1051"/>
      <c r="DA9" s="1052"/>
      <c r="DB9" s="1050">
        <v>32</v>
      </c>
      <c r="DC9" s="1051"/>
      <c r="DD9" s="1051"/>
      <c r="DE9" s="1051"/>
      <c r="DF9" s="1052"/>
      <c r="DG9" s="1050" t="s">
        <v>36</v>
      </c>
      <c r="DH9" s="1051"/>
      <c r="DI9" s="1051"/>
      <c r="DJ9" s="1051"/>
      <c r="DK9" s="1052"/>
      <c r="DL9" s="1050" t="s">
        <v>36</v>
      </c>
      <c r="DM9" s="1051"/>
      <c r="DN9" s="1051"/>
      <c r="DO9" s="1051"/>
      <c r="DP9" s="1052"/>
      <c r="DQ9" s="1050" t="s">
        <v>36</v>
      </c>
      <c r="DR9" s="1051"/>
      <c r="DS9" s="1051"/>
      <c r="DT9" s="1051"/>
      <c r="DU9" s="1052"/>
      <c r="DV9" s="1053"/>
      <c r="DW9" s="1054"/>
      <c r="DX9" s="1054"/>
      <c r="DY9" s="1054"/>
      <c r="DZ9" s="1055"/>
      <c r="EA9" s="290"/>
    </row>
    <row r="10" spans="1:131" s="291" customFormat="1" ht="26.25" customHeight="1" x14ac:dyDescent="0.2">
      <c r="A10" s="297">
        <v>4</v>
      </c>
      <c r="B10" s="1084" t="s">
        <v>183</v>
      </c>
      <c r="C10" s="1085"/>
      <c r="D10" s="1085"/>
      <c r="E10" s="1085"/>
      <c r="F10" s="1085"/>
      <c r="G10" s="1085"/>
      <c r="H10" s="1085"/>
      <c r="I10" s="1085"/>
      <c r="J10" s="1085"/>
      <c r="K10" s="1085"/>
      <c r="L10" s="1085"/>
      <c r="M10" s="1085"/>
      <c r="N10" s="1085"/>
      <c r="O10" s="1085"/>
      <c r="P10" s="1086"/>
      <c r="Q10" s="1096">
        <v>223</v>
      </c>
      <c r="R10" s="1097"/>
      <c r="S10" s="1097"/>
      <c r="T10" s="1097"/>
      <c r="U10" s="1097"/>
      <c r="V10" s="1097">
        <v>217</v>
      </c>
      <c r="W10" s="1097"/>
      <c r="X10" s="1097"/>
      <c r="Y10" s="1097"/>
      <c r="Z10" s="1097"/>
      <c r="AA10" s="1097">
        <v>6</v>
      </c>
      <c r="AB10" s="1097"/>
      <c r="AC10" s="1097"/>
      <c r="AD10" s="1097"/>
      <c r="AE10" s="1098"/>
      <c r="AF10" s="1090">
        <v>6</v>
      </c>
      <c r="AG10" s="1091"/>
      <c r="AH10" s="1091"/>
      <c r="AI10" s="1091"/>
      <c r="AJ10" s="1092"/>
      <c r="AK10" s="1139" t="s">
        <v>36</v>
      </c>
      <c r="AL10" s="1140"/>
      <c r="AM10" s="1140"/>
      <c r="AN10" s="1140"/>
      <c r="AO10" s="1140"/>
      <c r="AP10" s="1140" t="s">
        <v>36</v>
      </c>
      <c r="AQ10" s="1140"/>
      <c r="AR10" s="1140"/>
      <c r="AS10" s="1140"/>
      <c r="AT10" s="1140"/>
      <c r="AU10" s="1137"/>
      <c r="AV10" s="1137"/>
      <c r="AW10" s="1137"/>
      <c r="AX10" s="1137"/>
      <c r="AY10" s="1138"/>
      <c r="AZ10" s="288"/>
      <c r="BA10" s="288"/>
      <c r="BB10" s="288"/>
      <c r="BC10" s="288"/>
      <c r="BD10" s="288"/>
      <c r="BE10" s="289"/>
      <c r="BF10" s="289"/>
      <c r="BG10" s="289"/>
      <c r="BH10" s="289"/>
      <c r="BI10" s="289"/>
      <c r="BJ10" s="289"/>
      <c r="BK10" s="289"/>
      <c r="BL10" s="289"/>
      <c r="BM10" s="289"/>
      <c r="BN10" s="289"/>
      <c r="BO10" s="289"/>
      <c r="BP10" s="289"/>
      <c r="BQ10" s="298">
        <v>4</v>
      </c>
      <c r="BR10" s="299"/>
      <c r="BS10" s="1069" t="s">
        <v>184</v>
      </c>
      <c r="BT10" s="1070"/>
      <c r="BU10" s="1070"/>
      <c r="BV10" s="1070"/>
      <c r="BW10" s="1070"/>
      <c r="BX10" s="1070"/>
      <c r="BY10" s="1070"/>
      <c r="BZ10" s="1070"/>
      <c r="CA10" s="1070"/>
      <c r="CB10" s="1070"/>
      <c r="CC10" s="1070"/>
      <c r="CD10" s="1070"/>
      <c r="CE10" s="1070"/>
      <c r="CF10" s="1070"/>
      <c r="CG10" s="1071"/>
      <c r="CH10" s="1050">
        <v>-2</v>
      </c>
      <c r="CI10" s="1051"/>
      <c r="CJ10" s="1051"/>
      <c r="CK10" s="1051"/>
      <c r="CL10" s="1052"/>
      <c r="CM10" s="1050">
        <v>0</v>
      </c>
      <c r="CN10" s="1051"/>
      <c r="CO10" s="1051"/>
      <c r="CP10" s="1051"/>
      <c r="CQ10" s="1052"/>
      <c r="CR10" s="1050">
        <v>3</v>
      </c>
      <c r="CS10" s="1051"/>
      <c r="CT10" s="1051"/>
      <c r="CU10" s="1051"/>
      <c r="CV10" s="1052"/>
      <c r="CW10" s="1050" t="s">
        <v>36</v>
      </c>
      <c r="CX10" s="1051"/>
      <c r="CY10" s="1051"/>
      <c r="CZ10" s="1051"/>
      <c r="DA10" s="1052"/>
      <c r="DB10" s="1050" t="s">
        <v>36</v>
      </c>
      <c r="DC10" s="1051"/>
      <c r="DD10" s="1051"/>
      <c r="DE10" s="1051"/>
      <c r="DF10" s="1052"/>
      <c r="DG10" s="1050" t="s">
        <v>36</v>
      </c>
      <c r="DH10" s="1051"/>
      <c r="DI10" s="1051"/>
      <c r="DJ10" s="1051"/>
      <c r="DK10" s="1052"/>
      <c r="DL10" s="1050" t="s">
        <v>36</v>
      </c>
      <c r="DM10" s="1051"/>
      <c r="DN10" s="1051"/>
      <c r="DO10" s="1051"/>
      <c r="DP10" s="1052"/>
      <c r="DQ10" s="1050" t="s">
        <v>36</v>
      </c>
      <c r="DR10" s="1051"/>
      <c r="DS10" s="1051"/>
      <c r="DT10" s="1051"/>
      <c r="DU10" s="1052"/>
      <c r="DV10" s="1053"/>
      <c r="DW10" s="1054"/>
      <c r="DX10" s="1054"/>
      <c r="DY10" s="1054"/>
      <c r="DZ10" s="1055"/>
      <c r="EA10" s="290"/>
    </row>
    <row r="11" spans="1:131" s="291" customFormat="1" ht="26.25" customHeight="1" x14ac:dyDescent="0.2">
      <c r="A11" s="297">
        <v>5</v>
      </c>
      <c r="B11" s="1084" t="s">
        <v>185</v>
      </c>
      <c r="C11" s="1085"/>
      <c r="D11" s="1085"/>
      <c r="E11" s="1085"/>
      <c r="F11" s="1085"/>
      <c r="G11" s="1085"/>
      <c r="H11" s="1085"/>
      <c r="I11" s="1085"/>
      <c r="J11" s="1085"/>
      <c r="K11" s="1085"/>
      <c r="L11" s="1085"/>
      <c r="M11" s="1085"/>
      <c r="N11" s="1085"/>
      <c r="O11" s="1085"/>
      <c r="P11" s="1086"/>
      <c r="Q11" s="1096" t="s">
        <v>36</v>
      </c>
      <c r="R11" s="1097"/>
      <c r="S11" s="1097"/>
      <c r="T11" s="1097"/>
      <c r="U11" s="1097"/>
      <c r="V11" s="1097" t="s">
        <v>36</v>
      </c>
      <c r="W11" s="1097"/>
      <c r="X11" s="1097"/>
      <c r="Y11" s="1097"/>
      <c r="Z11" s="1097"/>
      <c r="AA11" s="1097" t="s">
        <v>36</v>
      </c>
      <c r="AB11" s="1097"/>
      <c r="AC11" s="1097"/>
      <c r="AD11" s="1097"/>
      <c r="AE11" s="1098"/>
      <c r="AF11" s="1090" t="s">
        <v>186</v>
      </c>
      <c r="AG11" s="1091"/>
      <c r="AH11" s="1091"/>
      <c r="AI11" s="1091"/>
      <c r="AJ11" s="1092"/>
      <c r="AK11" s="1139" t="s">
        <v>36</v>
      </c>
      <c r="AL11" s="1140"/>
      <c r="AM11" s="1140"/>
      <c r="AN11" s="1140"/>
      <c r="AO11" s="1140"/>
      <c r="AP11" s="1140" t="s">
        <v>36</v>
      </c>
      <c r="AQ11" s="1140"/>
      <c r="AR11" s="1140"/>
      <c r="AS11" s="1140"/>
      <c r="AT11" s="1140"/>
      <c r="AU11" s="1137"/>
      <c r="AV11" s="1137"/>
      <c r="AW11" s="1137"/>
      <c r="AX11" s="1137"/>
      <c r="AY11" s="1138"/>
      <c r="AZ11" s="288"/>
      <c r="BA11" s="288"/>
      <c r="BB11" s="288"/>
      <c r="BC11" s="288"/>
      <c r="BD11" s="288"/>
      <c r="BE11" s="289"/>
      <c r="BF11" s="289"/>
      <c r="BG11" s="289"/>
      <c r="BH11" s="289"/>
      <c r="BI11" s="289"/>
      <c r="BJ11" s="289"/>
      <c r="BK11" s="289"/>
      <c r="BL11" s="289"/>
      <c r="BM11" s="289"/>
      <c r="BN11" s="289"/>
      <c r="BO11" s="289"/>
      <c r="BP11" s="289"/>
      <c r="BQ11" s="298">
        <v>5</v>
      </c>
      <c r="BR11" s="299"/>
      <c r="BS11" s="1069" t="s">
        <v>187</v>
      </c>
      <c r="BT11" s="1070"/>
      <c r="BU11" s="1070"/>
      <c r="BV11" s="1070"/>
      <c r="BW11" s="1070"/>
      <c r="BX11" s="1070"/>
      <c r="BY11" s="1070"/>
      <c r="BZ11" s="1070"/>
      <c r="CA11" s="1070"/>
      <c r="CB11" s="1070"/>
      <c r="CC11" s="1070"/>
      <c r="CD11" s="1070"/>
      <c r="CE11" s="1070"/>
      <c r="CF11" s="1070"/>
      <c r="CG11" s="1071"/>
      <c r="CH11" s="1050">
        <v>-11</v>
      </c>
      <c r="CI11" s="1051"/>
      <c r="CJ11" s="1051"/>
      <c r="CK11" s="1051"/>
      <c r="CL11" s="1052"/>
      <c r="CM11" s="1050">
        <v>40</v>
      </c>
      <c r="CN11" s="1051"/>
      <c r="CO11" s="1051"/>
      <c r="CP11" s="1051"/>
      <c r="CQ11" s="1052"/>
      <c r="CR11" s="1050">
        <v>3</v>
      </c>
      <c r="CS11" s="1051"/>
      <c r="CT11" s="1051"/>
      <c r="CU11" s="1051"/>
      <c r="CV11" s="1052"/>
      <c r="CW11" s="1050">
        <v>2</v>
      </c>
      <c r="CX11" s="1051"/>
      <c r="CY11" s="1051"/>
      <c r="CZ11" s="1051"/>
      <c r="DA11" s="1052"/>
      <c r="DB11" s="1050" t="s">
        <v>36</v>
      </c>
      <c r="DC11" s="1051"/>
      <c r="DD11" s="1051"/>
      <c r="DE11" s="1051"/>
      <c r="DF11" s="1052"/>
      <c r="DG11" s="1050" t="s">
        <v>36</v>
      </c>
      <c r="DH11" s="1051"/>
      <c r="DI11" s="1051"/>
      <c r="DJ11" s="1051"/>
      <c r="DK11" s="1052"/>
      <c r="DL11" s="1050" t="s">
        <v>36</v>
      </c>
      <c r="DM11" s="1051"/>
      <c r="DN11" s="1051"/>
      <c r="DO11" s="1051"/>
      <c r="DP11" s="1052"/>
      <c r="DQ11" s="1050" t="s">
        <v>36</v>
      </c>
      <c r="DR11" s="1051"/>
      <c r="DS11" s="1051"/>
      <c r="DT11" s="1051"/>
      <c r="DU11" s="1052"/>
      <c r="DV11" s="1053"/>
      <c r="DW11" s="1054"/>
      <c r="DX11" s="1054"/>
      <c r="DY11" s="1054"/>
      <c r="DZ11" s="1055"/>
      <c r="EA11" s="290"/>
    </row>
    <row r="12" spans="1:131" s="291" customFormat="1" ht="26.25" customHeight="1" x14ac:dyDescent="0.2">
      <c r="A12" s="297">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288"/>
      <c r="BA12" s="288"/>
      <c r="BB12" s="288"/>
      <c r="BC12" s="288"/>
      <c r="BD12" s="288"/>
      <c r="BE12" s="289"/>
      <c r="BF12" s="289"/>
      <c r="BG12" s="289"/>
      <c r="BH12" s="289"/>
      <c r="BI12" s="289"/>
      <c r="BJ12" s="289"/>
      <c r="BK12" s="289"/>
      <c r="BL12" s="289"/>
      <c r="BM12" s="289"/>
      <c r="BN12" s="289"/>
      <c r="BO12" s="289"/>
      <c r="BP12" s="289"/>
      <c r="BQ12" s="298">
        <v>6</v>
      </c>
      <c r="BR12" s="299"/>
      <c r="BS12" s="1069"/>
      <c r="BT12" s="1070"/>
      <c r="BU12" s="1070"/>
      <c r="BV12" s="1070"/>
      <c r="BW12" s="1070"/>
      <c r="BX12" s="1070"/>
      <c r="BY12" s="1070"/>
      <c r="BZ12" s="1070"/>
      <c r="CA12" s="1070"/>
      <c r="CB12" s="1070"/>
      <c r="CC12" s="1070"/>
      <c r="CD12" s="1070"/>
      <c r="CE12" s="1070"/>
      <c r="CF12" s="1070"/>
      <c r="CG12" s="1071"/>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90"/>
    </row>
    <row r="13" spans="1:131" s="291" customFormat="1" ht="26.25" customHeight="1" x14ac:dyDescent="0.2">
      <c r="A13" s="297">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288"/>
      <c r="BA13" s="288"/>
      <c r="BB13" s="288"/>
      <c r="BC13" s="288"/>
      <c r="BD13" s="288"/>
      <c r="BE13" s="289"/>
      <c r="BF13" s="289"/>
      <c r="BG13" s="289"/>
      <c r="BH13" s="289"/>
      <c r="BI13" s="289"/>
      <c r="BJ13" s="289"/>
      <c r="BK13" s="289"/>
      <c r="BL13" s="289"/>
      <c r="BM13" s="289"/>
      <c r="BN13" s="289"/>
      <c r="BO13" s="289"/>
      <c r="BP13" s="289"/>
      <c r="BQ13" s="298">
        <v>7</v>
      </c>
      <c r="BR13" s="299"/>
      <c r="BS13" s="1069"/>
      <c r="BT13" s="1070"/>
      <c r="BU13" s="1070"/>
      <c r="BV13" s="1070"/>
      <c r="BW13" s="1070"/>
      <c r="BX13" s="1070"/>
      <c r="BY13" s="1070"/>
      <c r="BZ13" s="1070"/>
      <c r="CA13" s="1070"/>
      <c r="CB13" s="1070"/>
      <c r="CC13" s="1070"/>
      <c r="CD13" s="1070"/>
      <c r="CE13" s="1070"/>
      <c r="CF13" s="1070"/>
      <c r="CG13" s="1071"/>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90"/>
    </row>
    <row r="14" spans="1:131" s="291" customFormat="1" ht="26.25" customHeight="1" x14ac:dyDescent="0.2">
      <c r="A14" s="297">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288"/>
      <c r="BA14" s="288"/>
      <c r="BB14" s="288"/>
      <c r="BC14" s="288"/>
      <c r="BD14" s="288"/>
      <c r="BE14" s="289"/>
      <c r="BF14" s="289"/>
      <c r="BG14" s="289"/>
      <c r="BH14" s="289"/>
      <c r="BI14" s="289"/>
      <c r="BJ14" s="289"/>
      <c r="BK14" s="289"/>
      <c r="BL14" s="289"/>
      <c r="BM14" s="289"/>
      <c r="BN14" s="289"/>
      <c r="BO14" s="289"/>
      <c r="BP14" s="289"/>
      <c r="BQ14" s="298">
        <v>8</v>
      </c>
      <c r="BR14" s="299"/>
      <c r="BS14" s="1069"/>
      <c r="BT14" s="1070"/>
      <c r="BU14" s="1070"/>
      <c r="BV14" s="1070"/>
      <c r="BW14" s="1070"/>
      <c r="BX14" s="1070"/>
      <c r="BY14" s="1070"/>
      <c r="BZ14" s="1070"/>
      <c r="CA14" s="1070"/>
      <c r="CB14" s="1070"/>
      <c r="CC14" s="1070"/>
      <c r="CD14" s="1070"/>
      <c r="CE14" s="1070"/>
      <c r="CF14" s="1070"/>
      <c r="CG14" s="1071"/>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90"/>
    </row>
    <row r="15" spans="1:131" s="291" customFormat="1" ht="26.25" customHeight="1" x14ac:dyDescent="0.2">
      <c r="A15" s="297">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288"/>
      <c r="BA15" s="288"/>
      <c r="BB15" s="288"/>
      <c r="BC15" s="288"/>
      <c r="BD15" s="288"/>
      <c r="BE15" s="289"/>
      <c r="BF15" s="289"/>
      <c r="BG15" s="289"/>
      <c r="BH15" s="289"/>
      <c r="BI15" s="289"/>
      <c r="BJ15" s="289"/>
      <c r="BK15" s="289"/>
      <c r="BL15" s="289"/>
      <c r="BM15" s="289"/>
      <c r="BN15" s="289"/>
      <c r="BO15" s="289"/>
      <c r="BP15" s="289"/>
      <c r="BQ15" s="298">
        <v>9</v>
      </c>
      <c r="BR15" s="299"/>
      <c r="BS15" s="1069"/>
      <c r="BT15" s="1070"/>
      <c r="BU15" s="1070"/>
      <c r="BV15" s="1070"/>
      <c r="BW15" s="1070"/>
      <c r="BX15" s="1070"/>
      <c r="BY15" s="1070"/>
      <c r="BZ15" s="1070"/>
      <c r="CA15" s="1070"/>
      <c r="CB15" s="1070"/>
      <c r="CC15" s="1070"/>
      <c r="CD15" s="1070"/>
      <c r="CE15" s="1070"/>
      <c r="CF15" s="1070"/>
      <c r="CG15" s="1071"/>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90"/>
    </row>
    <row r="16" spans="1:131" s="291" customFormat="1" ht="26.25" customHeight="1" x14ac:dyDescent="0.2">
      <c r="A16" s="297">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288"/>
      <c r="BA16" s="288"/>
      <c r="BB16" s="288"/>
      <c r="BC16" s="288"/>
      <c r="BD16" s="288"/>
      <c r="BE16" s="289"/>
      <c r="BF16" s="289"/>
      <c r="BG16" s="289"/>
      <c r="BH16" s="289"/>
      <c r="BI16" s="289"/>
      <c r="BJ16" s="289"/>
      <c r="BK16" s="289"/>
      <c r="BL16" s="289"/>
      <c r="BM16" s="289"/>
      <c r="BN16" s="289"/>
      <c r="BO16" s="289"/>
      <c r="BP16" s="289"/>
      <c r="BQ16" s="298">
        <v>10</v>
      </c>
      <c r="BR16" s="299"/>
      <c r="BS16" s="1069"/>
      <c r="BT16" s="1070"/>
      <c r="BU16" s="1070"/>
      <c r="BV16" s="1070"/>
      <c r="BW16" s="1070"/>
      <c r="BX16" s="1070"/>
      <c r="BY16" s="1070"/>
      <c r="BZ16" s="1070"/>
      <c r="CA16" s="1070"/>
      <c r="CB16" s="1070"/>
      <c r="CC16" s="1070"/>
      <c r="CD16" s="1070"/>
      <c r="CE16" s="1070"/>
      <c r="CF16" s="1070"/>
      <c r="CG16" s="1071"/>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90"/>
    </row>
    <row r="17" spans="1:131" s="291" customFormat="1" ht="26.25" customHeight="1" x14ac:dyDescent="0.2">
      <c r="A17" s="297">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288"/>
      <c r="BA17" s="288"/>
      <c r="BB17" s="288"/>
      <c r="BC17" s="288"/>
      <c r="BD17" s="288"/>
      <c r="BE17" s="289"/>
      <c r="BF17" s="289"/>
      <c r="BG17" s="289"/>
      <c r="BH17" s="289"/>
      <c r="BI17" s="289"/>
      <c r="BJ17" s="289"/>
      <c r="BK17" s="289"/>
      <c r="BL17" s="289"/>
      <c r="BM17" s="289"/>
      <c r="BN17" s="289"/>
      <c r="BO17" s="289"/>
      <c r="BP17" s="289"/>
      <c r="BQ17" s="298">
        <v>11</v>
      </c>
      <c r="BR17" s="299"/>
      <c r="BS17" s="1069"/>
      <c r="BT17" s="1070"/>
      <c r="BU17" s="1070"/>
      <c r="BV17" s="1070"/>
      <c r="BW17" s="1070"/>
      <c r="BX17" s="1070"/>
      <c r="BY17" s="1070"/>
      <c r="BZ17" s="1070"/>
      <c r="CA17" s="1070"/>
      <c r="CB17" s="1070"/>
      <c r="CC17" s="1070"/>
      <c r="CD17" s="1070"/>
      <c r="CE17" s="1070"/>
      <c r="CF17" s="1070"/>
      <c r="CG17" s="1071"/>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90"/>
    </row>
    <row r="18" spans="1:131" s="291" customFormat="1" ht="26.25" customHeight="1" x14ac:dyDescent="0.2">
      <c r="A18" s="297">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288"/>
      <c r="BA18" s="288"/>
      <c r="BB18" s="288"/>
      <c r="BC18" s="288"/>
      <c r="BD18" s="288"/>
      <c r="BE18" s="289"/>
      <c r="BF18" s="289"/>
      <c r="BG18" s="289"/>
      <c r="BH18" s="289"/>
      <c r="BI18" s="289"/>
      <c r="BJ18" s="289"/>
      <c r="BK18" s="289"/>
      <c r="BL18" s="289"/>
      <c r="BM18" s="289"/>
      <c r="BN18" s="289"/>
      <c r="BO18" s="289"/>
      <c r="BP18" s="289"/>
      <c r="BQ18" s="298">
        <v>12</v>
      </c>
      <c r="BR18" s="299"/>
      <c r="BS18" s="1069"/>
      <c r="BT18" s="1070"/>
      <c r="BU18" s="1070"/>
      <c r="BV18" s="1070"/>
      <c r="BW18" s="1070"/>
      <c r="BX18" s="1070"/>
      <c r="BY18" s="1070"/>
      <c r="BZ18" s="1070"/>
      <c r="CA18" s="1070"/>
      <c r="CB18" s="1070"/>
      <c r="CC18" s="1070"/>
      <c r="CD18" s="1070"/>
      <c r="CE18" s="1070"/>
      <c r="CF18" s="1070"/>
      <c r="CG18" s="1071"/>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90"/>
    </row>
    <row r="19" spans="1:131" s="291" customFormat="1" ht="26.25" customHeight="1" x14ac:dyDescent="0.2">
      <c r="A19" s="297">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288"/>
      <c r="BA19" s="288"/>
      <c r="BB19" s="288"/>
      <c r="BC19" s="288"/>
      <c r="BD19" s="288"/>
      <c r="BE19" s="289"/>
      <c r="BF19" s="289"/>
      <c r="BG19" s="289"/>
      <c r="BH19" s="289"/>
      <c r="BI19" s="289"/>
      <c r="BJ19" s="289"/>
      <c r="BK19" s="289"/>
      <c r="BL19" s="289"/>
      <c r="BM19" s="289"/>
      <c r="BN19" s="289"/>
      <c r="BO19" s="289"/>
      <c r="BP19" s="289"/>
      <c r="BQ19" s="298">
        <v>13</v>
      </c>
      <c r="BR19" s="299"/>
      <c r="BS19" s="1069"/>
      <c r="BT19" s="1070"/>
      <c r="BU19" s="1070"/>
      <c r="BV19" s="1070"/>
      <c r="BW19" s="1070"/>
      <c r="BX19" s="1070"/>
      <c r="BY19" s="1070"/>
      <c r="BZ19" s="1070"/>
      <c r="CA19" s="1070"/>
      <c r="CB19" s="1070"/>
      <c r="CC19" s="1070"/>
      <c r="CD19" s="1070"/>
      <c r="CE19" s="1070"/>
      <c r="CF19" s="1070"/>
      <c r="CG19" s="1071"/>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90"/>
    </row>
    <row r="20" spans="1:131" s="291" customFormat="1" ht="26.25" customHeight="1" x14ac:dyDescent="0.2">
      <c r="A20" s="297">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288"/>
      <c r="BA20" s="288"/>
      <c r="BB20" s="288"/>
      <c r="BC20" s="288"/>
      <c r="BD20" s="288"/>
      <c r="BE20" s="289"/>
      <c r="BF20" s="289"/>
      <c r="BG20" s="289"/>
      <c r="BH20" s="289"/>
      <c r="BI20" s="289"/>
      <c r="BJ20" s="289"/>
      <c r="BK20" s="289"/>
      <c r="BL20" s="289"/>
      <c r="BM20" s="289"/>
      <c r="BN20" s="289"/>
      <c r="BO20" s="289"/>
      <c r="BP20" s="289"/>
      <c r="BQ20" s="298">
        <v>14</v>
      </c>
      <c r="BR20" s="299"/>
      <c r="BS20" s="1069"/>
      <c r="BT20" s="1070"/>
      <c r="BU20" s="1070"/>
      <c r="BV20" s="1070"/>
      <c r="BW20" s="1070"/>
      <c r="BX20" s="1070"/>
      <c r="BY20" s="1070"/>
      <c r="BZ20" s="1070"/>
      <c r="CA20" s="1070"/>
      <c r="CB20" s="1070"/>
      <c r="CC20" s="1070"/>
      <c r="CD20" s="1070"/>
      <c r="CE20" s="1070"/>
      <c r="CF20" s="1070"/>
      <c r="CG20" s="1071"/>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90"/>
    </row>
    <row r="21" spans="1:131" s="291" customFormat="1" ht="26.25" customHeight="1" thickBot="1" x14ac:dyDescent="0.25">
      <c r="A21" s="297">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288"/>
      <c r="BA21" s="288"/>
      <c r="BB21" s="288"/>
      <c r="BC21" s="288"/>
      <c r="BD21" s="288"/>
      <c r="BE21" s="289"/>
      <c r="BF21" s="289"/>
      <c r="BG21" s="289"/>
      <c r="BH21" s="289"/>
      <c r="BI21" s="289"/>
      <c r="BJ21" s="289"/>
      <c r="BK21" s="289"/>
      <c r="BL21" s="289"/>
      <c r="BM21" s="289"/>
      <c r="BN21" s="289"/>
      <c r="BO21" s="289"/>
      <c r="BP21" s="289"/>
      <c r="BQ21" s="298">
        <v>15</v>
      </c>
      <c r="BR21" s="299"/>
      <c r="BS21" s="1069"/>
      <c r="BT21" s="1070"/>
      <c r="BU21" s="1070"/>
      <c r="BV21" s="1070"/>
      <c r="BW21" s="1070"/>
      <c r="BX21" s="1070"/>
      <c r="BY21" s="1070"/>
      <c r="BZ21" s="1070"/>
      <c r="CA21" s="1070"/>
      <c r="CB21" s="1070"/>
      <c r="CC21" s="1070"/>
      <c r="CD21" s="1070"/>
      <c r="CE21" s="1070"/>
      <c r="CF21" s="1070"/>
      <c r="CG21" s="1071"/>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90"/>
    </row>
    <row r="22" spans="1:131" s="291" customFormat="1" ht="26.25" customHeight="1" x14ac:dyDescent="0.2">
      <c r="A22" s="297">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188</v>
      </c>
      <c r="BA22" s="1082"/>
      <c r="BB22" s="1082"/>
      <c r="BC22" s="1082"/>
      <c r="BD22" s="1083"/>
      <c r="BE22" s="289"/>
      <c r="BF22" s="289"/>
      <c r="BG22" s="289"/>
      <c r="BH22" s="289"/>
      <c r="BI22" s="289"/>
      <c r="BJ22" s="289"/>
      <c r="BK22" s="289"/>
      <c r="BL22" s="289"/>
      <c r="BM22" s="289"/>
      <c r="BN22" s="289"/>
      <c r="BO22" s="289"/>
      <c r="BP22" s="289"/>
      <c r="BQ22" s="298">
        <v>16</v>
      </c>
      <c r="BR22" s="299"/>
      <c r="BS22" s="1069"/>
      <c r="BT22" s="1070"/>
      <c r="BU22" s="1070"/>
      <c r="BV22" s="1070"/>
      <c r="BW22" s="1070"/>
      <c r="BX22" s="1070"/>
      <c r="BY22" s="1070"/>
      <c r="BZ22" s="1070"/>
      <c r="CA22" s="1070"/>
      <c r="CB22" s="1070"/>
      <c r="CC22" s="1070"/>
      <c r="CD22" s="1070"/>
      <c r="CE22" s="1070"/>
      <c r="CF22" s="1070"/>
      <c r="CG22" s="1071"/>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90"/>
    </row>
    <row r="23" spans="1:131" s="291" customFormat="1" ht="26.25" customHeight="1" thickBot="1" x14ac:dyDescent="0.25">
      <c r="A23" s="300" t="s">
        <v>189</v>
      </c>
      <c r="B23" s="997" t="s">
        <v>190</v>
      </c>
      <c r="C23" s="998"/>
      <c r="D23" s="998"/>
      <c r="E23" s="998"/>
      <c r="F23" s="998"/>
      <c r="G23" s="998"/>
      <c r="H23" s="998"/>
      <c r="I23" s="998"/>
      <c r="J23" s="998"/>
      <c r="K23" s="998"/>
      <c r="L23" s="998"/>
      <c r="M23" s="998"/>
      <c r="N23" s="998"/>
      <c r="O23" s="998"/>
      <c r="P23" s="999"/>
      <c r="Q23" s="1121">
        <v>57128</v>
      </c>
      <c r="R23" s="1122"/>
      <c r="S23" s="1122"/>
      <c r="T23" s="1122"/>
      <c r="U23" s="1122"/>
      <c r="V23" s="1122">
        <v>55025</v>
      </c>
      <c r="W23" s="1122"/>
      <c r="X23" s="1122"/>
      <c r="Y23" s="1122"/>
      <c r="Z23" s="1122"/>
      <c r="AA23" s="1122">
        <v>2103</v>
      </c>
      <c r="AB23" s="1122"/>
      <c r="AC23" s="1122"/>
      <c r="AD23" s="1122"/>
      <c r="AE23" s="1123"/>
      <c r="AF23" s="1124">
        <v>1674</v>
      </c>
      <c r="AG23" s="1122"/>
      <c r="AH23" s="1122"/>
      <c r="AI23" s="1122"/>
      <c r="AJ23" s="1125"/>
      <c r="AK23" s="1126"/>
      <c r="AL23" s="1127"/>
      <c r="AM23" s="1127"/>
      <c r="AN23" s="1127"/>
      <c r="AO23" s="1127"/>
      <c r="AP23" s="1122">
        <v>50150</v>
      </c>
      <c r="AQ23" s="1122"/>
      <c r="AR23" s="1122"/>
      <c r="AS23" s="1122"/>
      <c r="AT23" s="1122"/>
      <c r="AU23" s="1128"/>
      <c r="AV23" s="1128"/>
      <c r="AW23" s="1128"/>
      <c r="AX23" s="1128"/>
      <c r="AY23" s="1129"/>
      <c r="AZ23" s="1118" t="s">
        <v>186</v>
      </c>
      <c r="BA23" s="1119"/>
      <c r="BB23" s="1119"/>
      <c r="BC23" s="1119"/>
      <c r="BD23" s="1120"/>
      <c r="BE23" s="289"/>
      <c r="BF23" s="289"/>
      <c r="BG23" s="289"/>
      <c r="BH23" s="289"/>
      <c r="BI23" s="289"/>
      <c r="BJ23" s="289"/>
      <c r="BK23" s="289"/>
      <c r="BL23" s="289"/>
      <c r="BM23" s="289"/>
      <c r="BN23" s="289"/>
      <c r="BO23" s="289"/>
      <c r="BP23" s="289"/>
      <c r="BQ23" s="298">
        <v>17</v>
      </c>
      <c r="BR23" s="299"/>
      <c r="BS23" s="1069"/>
      <c r="BT23" s="1070"/>
      <c r="BU23" s="1070"/>
      <c r="BV23" s="1070"/>
      <c r="BW23" s="1070"/>
      <c r="BX23" s="1070"/>
      <c r="BY23" s="1070"/>
      <c r="BZ23" s="1070"/>
      <c r="CA23" s="1070"/>
      <c r="CB23" s="1070"/>
      <c r="CC23" s="1070"/>
      <c r="CD23" s="1070"/>
      <c r="CE23" s="1070"/>
      <c r="CF23" s="1070"/>
      <c r="CG23" s="1071"/>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90"/>
    </row>
    <row r="24" spans="1:131" s="291" customFormat="1" ht="26.25" customHeight="1" x14ac:dyDescent="0.2">
      <c r="A24" s="1117" t="s">
        <v>191</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288"/>
      <c r="BA24" s="288"/>
      <c r="BB24" s="288"/>
      <c r="BC24" s="288"/>
      <c r="BD24" s="288"/>
      <c r="BE24" s="289"/>
      <c r="BF24" s="289"/>
      <c r="BG24" s="289"/>
      <c r="BH24" s="289"/>
      <c r="BI24" s="289"/>
      <c r="BJ24" s="289"/>
      <c r="BK24" s="289"/>
      <c r="BL24" s="289"/>
      <c r="BM24" s="289"/>
      <c r="BN24" s="289"/>
      <c r="BO24" s="289"/>
      <c r="BP24" s="289"/>
      <c r="BQ24" s="298">
        <v>18</v>
      </c>
      <c r="BR24" s="299"/>
      <c r="BS24" s="1069"/>
      <c r="BT24" s="1070"/>
      <c r="BU24" s="1070"/>
      <c r="BV24" s="1070"/>
      <c r="BW24" s="1070"/>
      <c r="BX24" s="1070"/>
      <c r="BY24" s="1070"/>
      <c r="BZ24" s="1070"/>
      <c r="CA24" s="1070"/>
      <c r="CB24" s="1070"/>
      <c r="CC24" s="1070"/>
      <c r="CD24" s="1070"/>
      <c r="CE24" s="1070"/>
      <c r="CF24" s="1070"/>
      <c r="CG24" s="1071"/>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90"/>
    </row>
    <row r="25" spans="1:131" s="283" customFormat="1" ht="26.25" customHeight="1" thickBot="1" x14ac:dyDescent="0.25">
      <c r="A25" s="1116" t="s">
        <v>192</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88"/>
      <c r="BK25" s="288"/>
      <c r="BL25" s="288"/>
      <c r="BM25" s="288"/>
      <c r="BN25" s="288"/>
      <c r="BO25" s="301"/>
      <c r="BP25" s="301"/>
      <c r="BQ25" s="298">
        <v>19</v>
      </c>
      <c r="BR25" s="299"/>
      <c r="BS25" s="1069"/>
      <c r="BT25" s="1070"/>
      <c r="BU25" s="1070"/>
      <c r="BV25" s="1070"/>
      <c r="BW25" s="1070"/>
      <c r="BX25" s="1070"/>
      <c r="BY25" s="1070"/>
      <c r="BZ25" s="1070"/>
      <c r="CA25" s="1070"/>
      <c r="CB25" s="1070"/>
      <c r="CC25" s="1070"/>
      <c r="CD25" s="1070"/>
      <c r="CE25" s="1070"/>
      <c r="CF25" s="1070"/>
      <c r="CG25" s="1071"/>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82"/>
    </row>
    <row r="26" spans="1:131" s="283" customFormat="1" ht="26.25" customHeight="1" x14ac:dyDescent="0.2">
      <c r="A26" s="1056" t="s">
        <v>160</v>
      </c>
      <c r="B26" s="1057"/>
      <c r="C26" s="1057"/>
      <c r="D26" s="1057"/>
      <c r="E26" s="1057"/>
      <c r="F26" s="1057"/>
      <c r="G26" s="1057"/>
      <c r="H26" s="1057"/>
      <c r="I26" s="1057"/>
      <c r="J26" s="1057"/>
      <c r="K26" s="1057"/>
      <c r="L26" s="1057"/>
      <c r="M26" s="1057"/>
      <c r="N26" s="1057"/>
      <c r="O26" s="1057"/>
      <c r="P26" s="1058"/>
      <c r="Q26" s="1042" t="s">
        <v>193</v>
      </c>
      <c r="R26" s="1043"/>
      <c r="S26" s="1043"/>
      <c r="T26" s="1043"/>
      <c r="U26" s="1044"/>
      <c r="V26" s="1042" t="s">
        <v>194</v>
      </c>
      <c r="W26" s="1043"/>
      <c r="X26" s="1043"/>
      <c r="Y26" s="1043"/>
      <c r="Z26" s="1044"/>
      <c r="AA26" s="1042" t="s">
        <v>195</v>
      </c>
      <c r="AB26" s="1043"/>
      <c r="AC26" s="1043"/>
      <c r="AD26" s="1043"/>
      <c r="AE26" s="1043"/>
      <c r="AF26" s="1112" t="s">
        <v>196</v>
      </c>
      <c r="AG26" s="1063"/>
      <c r="AH26" s="1063"/>
      <c r="AI26" s="1063"/>
      <c r="AJ26" s="1113"/>
      <c r="AK26" s="1043" t="s">
        <v>197</v>
      </c>
      <c r="AL26" s="1043"/>
      <c r="AM26" s="1043"/>
      <c r="AN26" s="1043"/>
      <c r="AO26" s="1044"/>
      <c r="AP26" s="1042" t="s">
        <v>198</v>
      </c>
      <c r="AQ26" s="1043"/>
      <c r="AR26" s="1043"/>
      <c r="AS26" s="1043"/>
      <c r="AT26" s="1044"/>
      <c r="AU26" s="1042" t="s">
        <v>199</v>
      </c>
      <c r="AV26" s="1043"/>
      <c r="AW26" s="1043"/>
      <c r="AX26" s="1043"/>
      <c r="AY26" s="1044"/>
      <c r="AZ26" s="1042" t="s">
        <v>200</v>
      </c>
      <c r="BA26" s="1043"/>
      <c r="BB26" s="1043"/>
      <c r="BC26" s="1043"/>
      <c r="BD26" s="1044"/>
      <c r="BE26" s="1042" t="s">
        <v>167</v>
      </c>
      <c r="BF26" s="1043"/>
      <c r="BG26" s="1043"/>
      <c r="BH26" s="1043"/>
      <c r="BI26" s="1048"/>
      <c r="BJ26" s="288"/>
      <c r="BK26" s="288"/>
      <c r="BL26" s="288"/>
      <c r="BM26" s="288"/>
      <c r="BN26" s="288"/>
      <c r="BO26" s="301"/>
      <c r="BP26" s="301"/>
      <c r="BQ26" s="298">
        <v>20</v>
      </c>
      <c r="BR26" s="299"/>
      <c r="BS26" s="1069"/>
      <c r="BT26" s="1070"/>
      <c r="BU26" s="1070"/>
      <c r="BV26" s="1070"/>
      <c r="BW26" s="1070"/>
      <c r="BX26" s="1070"/>
      <c r="BY26" s="1070"/>
      <c r="BZ26" s="1070"/>
      <c r="CA26" s="1070"/>
      <c r="CB26" s="1070"/>
      <c r="CC26" s="1070"/>
      <c r="CD26" s="1070"/>
      <c r="CE26" s="1070"/>
      <c r="CF26" s="1070"/>
      <c r="CG26" s="1071"/>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82"/>
    </row>
    <row r="27" spans="1:131" s="283" customFormat="1" ht="26.25" customHeight="1" thickBot="1" x14ac:dyDescent="0.25">
      <c r="A27" s="1059"/>
      <c r="B27" s="1060"/>
      <c r="C27" s="1060"/>
      <c r="D27" s="1060"/>
      <c r="E27" s="1060"/>
      <c r="F27" s="1060"/>
      <c r="G27" s="1060"/>
      <c r="H27" s="1060"/>
      <c r="I27" s="1060"/>
      <c r="J27" s="1060"/>
      <c r="K27" s="1060"/>
      <c r="L27" s="1060"/>
      <c r="M27" s="1060"/>
      <c r="N27" s="1060"/>
      <c r="O27" s="1060"/>
      <c r="P27" s="1061"/>
      <c r="Q27" s="1045"/>
      <c r="R27" s="1046"/>
      <c r="S27" s="1046"/>
      <c r="T27" s="1046"/>
      <c r="U27" s="1047"/>
      <c r="V27" s="1045"/>
      <c r="W27" s="1046"/>
      <c r="X27" s="1046"/>
      <c r="Y27" s="1046"/>
      <c r="Z27" s="1047"/>
      <c r="AA27" s="1045"/>
      <c r="AB27" s="1046"/>
      <c r="AC27" s="1046"/>
      <c r="AD27" s="1046"/>
      <c r="AE27" s="1046"/>
      <c r="AF27" s="1114"/>
      <c r="AG27" s="1066"/>
      <c r="AH27" s="1066"/>
      <c r="AI27" s="1066"/>
      <c r="AJ27" s="1115"/>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288"/>
      <c r="BK27" s="288"/>
      <c r="BL27" s="288"/>
      <c r="BM27" s="288"/>
      <c r="BN27" s="288"/>
      <c r="BO27" s="301"/>
      <c r="BP27" s="301"/>
      <c r="BQ27" s="298">
        <v>21</v>
      </c>
      <c r="BR27" s="299"/>
      <c r="BS27" s="1069"/>
      <c r="BT27" s="1070"/>
      <c r="BU27" s="1070"/>
      <c r="BV27" s="1070"/>
      <c r="BW27" s="1070"/>
      <c r="BX27" s="1070"/>
      <c r="BY27" s="1070"/>
      <c r="BZ27" s="1070"/>
      <c r="CA27" s="1070"/>
      <c r="CB27" s="1070"/>
      <c r="CC27" s="1070"/>
      <c r="CD27" s="1070"/>
      <c r="CE27" s="1070"/>
      <c r="CF27" s="1070"/>
      <c r="CG27" s="1071"/>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82"/>
    </row>
    <row r="28" spans="1:131" s="283" customFormat="1" ht="26.25" customHeight="1" thickTop="1" x14ac:dyDescent="0.2">
      <c r="A28" s="302">
        <v>1</v>
      </c>
      <c r="B28" s="1103" t="s">
        <v>201</v>
      </c>
      <c r="C28" s="1104"/>
      <c r="D28" s="1104"/>
      <c r="E28" s="1104"/>
      <c r="F28" s="1104"/>
      <c r="G28" s="1104"/>
      <c r="H28" s="1104"/>
      <c r="I28" s="1104"/>
      <c r="J28" s="1104"/>
      <c r="K28" s="1104"/>
      <c r="L28" s="1104"/>
      <c r="M28" s="1104"/>
      <c r="N28" s="1104"/>
      <c r="O28" s="1104"/>
      <c r="P28" s="1105"/>
      <c r="Q28" s="1106">
        <v>9884</v>
      </c>
      <c r="R28" s="1107"/>
      <c r="S28" s="1107"/>
      <c r="T28" s="1107"/>
      <c r="U28" s="1107"/>
      <c r="V28" s="1107">
        <v>9519</v>
      </c>
      <c r="W28" s="1107"/>
      <c r="X28" s="1107"/>
      <c r="Y28" s="1107"/>
      <c r="Z28" s="1107"/>
      <c r="AA28" s="1107">
        <v>366</v>
      </c>
      <c r="AB28" s="1107"/>
      <c r="AC28" s="1107"/>
      <c r="AD28" s="1107"/>
      <c r="AE28" s="1108"/>
      <c r="AF28" s="1109">
        <v>366</v>
      </c>
      <c r="AG28" s="1107"/>
      <c r="AH28" s="1107"/>
      <c r="AI28" s="1107"/>
      <c r="AJ28" s="1110"/>
      <c r="AK28" s="1111">
        <v>919</v>
      </c>
      <c r="AL28" s="1099"/>
      <c r="AM28" s="1099"/>
      <c r="AN28" s="1099"/>
      <c r="AO28" s="1099"/>
      <c r="AP28" s="1099" t="s">
        <v>36</v>
      </c>
      <c r="AQ28" s="1099"/>
      <c r="AR28" s="1099"/>
      <c r="AS28" s="1099"/>
      <c r="AT28" s="1099"/>
      <c r="AU28" s="1099" t="s">
        <v>36</v>
      </c>
      <c r="AV28" s="1099"/>
      <c r="AW28" s="1099"/>
      <c r="AX28" s="1099"/>
      <c r="AY28" s="1099"/>
      <c r="AZ28" s="1100" t="s">
        <v>36</v>
      </c>
      <c r="BA28" s="1100"/>
      <c r="BB28" s="1100"/>
      <c r="BC28" s="1100"/>
      <c r="BD28" s="1100"/>
      <c r="BE28" s="1101"/>
      <c r="BF28" s="1101"/>
      <c r="BG28" s="1101"/>
      <c r="BH28" s="1101"/>
      <c r="BI28" s="1102"/>
      <c r="BJ28" s="288"/>
      <c r="BK28" s="288"/>
      <c r="BL28" s="288"/>
      <c r="BM28" s="288"/>
      <c r="BN28" s="288"/>
      <c r="BO28" s="301"/>
      <c r="BP28" s="301"/>
      <c r="BQ28" s="298">
        <v>22</v>
      </c>
      <c r="BR28" s="299"/>
      <c r="BS28" s="1069"/>
      <c r="BT28" s="1070"/>
      <c r="BU28" s="1070"/>
      <c r="BV28" s="1070"/>
      <c r="BW28" s="1070"/>
      <c r="BX28" s="1070"/>
      <c r="BY28" s="1070"/>
      <c r="BZ28" s="1070"/>
      <c r="CA28" s="1070"/>
      <c r="CB28" s="1070"/>
      <c r="CC28" s="1070"/>
      <c r="CD28" s="1070"/>
      <c r="CE28" s="1070"/>
      <c r="CF28" s="1070"/>
      <c r="CG28" s="1071"/>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82"/>
    </row>
    <row r="29" spans="1:131" s="283" customFormat="1" ht="26.25" customHeight="1" x14ac:dyDescent="0.2">
      <c r="A29" s="302">
        <v>2</v>
      </c>
      <c r="B29" s="1084" t="s">
        <v>202</v>
      </c>
      <c r="C29" s="1085"/>
      <c r="D29" s="1085"/>
      <c r="E29" s="1085"/>
      <c r="F29" s="1085"/>
      <c r="G29" s="1085"/>
      <c r="H29" s="1085"/>
      <c r="I29" s="1085"/>
      <c r="J29" s="1085"/>
      <c r="K29" s="1085"/>
      <c r="L29" s="1085"/>
      <c r="M29" s="1085"/>
      <c r="N29" s="1085"/>
      <c r="O29" s="1085"/>
      <c r="P29" s="1086"/>
      <c r="Q29" s="1096">
        <v>22</v>
      </c>
      <c r="R29" s="1097"/>
      <c r="S29" s="1097"/>
      <c r="T29" s="1097"/>
      <c r="U29" s="1097"/>
      <c r="V29" s="1097">
        <v>21</v>
      </c>
      <c r="W29" s="1097"/>
      <c r="X29" s="1097"/>
      <c r="Y29" s="1097"/>
      <c r="Z29" s="1097"/>
      <c r="AA29" s="1097">
        <v>1</v>
      </c>
      <c r="AB29" s="1097"/>
      <c r="AC29" s="1097"/>
      <c r="AD29" s="1097"/>
      <c r="AE29" s="1098"/>
      <c r="AF29" s="1090">
        <v>1</v>
      </c>
      <c r="AG29" s="1091"/>
      <c r="AH29" s="1091"/>
      <c r="AI29" s="1091"/>
      <c r="AJ29" s="1092"/>
      <c r="AK29" s="1033">
        <v>10</v>
      </c>
      <c r="AL29" s="1024"/>
      <c r="AM29" s="1024"/>
      <c r="AN29" s="1024"/>
      <c r="AO29" s="1024"/>
      <c r="AP29" s="1024" t="s">
        <v>36</v>
      </c>
      <c r="AQ29" s="1024"/>
      <c r="AR29" s="1024"/>
      <c r="AS29" s="1024"/>
      <c r="AT29" s="1024"/>
      <c r="AU29" s="1024" t="s">
        <v>36</v>
      </c>
      <c r="AV29" s="1024"/>
      <c r="AW29" s="1024"/>
      <c r="AX29" s="1024"/>
      <c r="AY29" s="1024"/>
      <c r="AZ29" s="1095" t="s">
        <v>36</v>
      </c>
      <c r="BA29" s="1095"/>
      <c r="BB29" s="1095"/>
      <c r="BC29" s="1095"/>
      <c r="BD29" s="1095"/>
      <c r="BE29" s="1079"/>
      <c r="BF29" s="1079"/>
      <c r="BG29" s="1079"/>
      <c r="BH29" s="1079"/>
      <c r="BI29" s="1080"/>
      <c r="BJ29" s="288"/>
      <c r="BK29" s="288"/>
      <c r="BL29" s="288"/>
      <c r="BM29" s="288"/>
      <c r="BN29" s="288"/>
      <c r="BO29" s="301"/>
      <c r="BP29" s="301"/>
      <c r="BQ29" s="298">
        <v>23</v>
      </c>
      <c r="BR29" s="299"/>
      <c r="BS29" s="1069"/>
      <c r="BT29" s="1070"/>
      <c r="BU29" s="1070"/>
      <c r="BV29" s="1070"/>
      <c r="BW29" s="1070"/>
      <c r="BX29" s="1070"/>
      <c r="BY29" s="1070"/>
      <c r="BZ29" s="1070"/>
      <c r="CA29" s="1070"/>
      <c r="CB29" s="1070"/>
      <c r="CC29" s="1070"/>
      <c r="CD29" s="1070"/>
      <c r="CE29" s="1070"/>
      <c r="CF29" s="1070"/>
      <c r="CG29" s="1071"/>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82"/>
    </row>
    <row r="30" spans="1:131" s="283" customFormat="1" ht="26.25" customHeight="1" x14ac:dyDescent="0.2">
      <c r="A30" s="302">
        <v>3</v>
      </c>
      <c r="B30" s="1084" t="s">
        <v>203</v>
      </c>
      <c r="C30" s="1085"/>
      <c r="D30" s="1085"/>
      <c r="E30" s="1085"/>
      <c r="F30" s="1085"/>
      <c r="G30" s="1085"/>
      <c r="H30" s="1085"/>
      <c r="I30" s="1085"/>
      <c r="J30" s="1085"/>
      <c r="K30" s="1085"/>
      <c r="L30" s="1085"/>
      <c r="M30" s="1085"/>
      <c r="N30" s="1085"/>
      <c r="O30" s="1085"/>
      <c r="P30" s="1086"/>
      <c r="Q30" s="1096">
        <v>9377</v>
      </c>
      <c r="R30" s="1097"/>
      <c r="S30" s="1097"/>
      <c r="T30" s="1097"/>
      <c r="U30" s="1097"/>
      <c r="V30" s="1097">
        <v>9212</v>
      </c>
      <c r="W30" s="1097"/>
      <c r="X30" s="1097"/>
      <c r="Y30" s="1097"/>
      <c r="Z30" s="1097"/>
      <c r="AA30" s="1097">
        <v>165</v>
      </c>
      <c r="AB30" s="1097"/>
      <c r="AC30" s="1097"/>
      <c r="AD30" s="1097"/>
      <c r="AE30" s="1098"/>
      <c r="AF30" s="1090">
        <v>165</v>
      </c>
      <c r="AG30" s="1091"/>
      <c r="AH30" s="1091"/>
      <c r="AI30" s="1091"/>
      <c r="AJ30" s="1092"/>
      <c r="AK30" s="1033">
        <v>1473</v>
      </c>
      <c r="AL30" s="1024"/>
      <c r="AM30" s="1024"/>
      <c r="AN30" s="1024"/>
      <c r="AO30" s="1024"/>
      <c r="AP30" s="1024" t="s">
        <v>36</v>
      </c>
      <c r="AQ30" s="1024"/>
      <c r="AR30" s="1024"/>
      <c r="AS30" s="1024"/>
      <c r="AT30" s="1024"/>
      <c r="AU30" s="1024" t="s">
        <v>36</v>
      </c>
      <c r="AV30" s="1024"/>
      <c r="AW30" s="1024"/>
      <c r="AX30" s="1024"/>
      <c r="AY30" s="1024"/>
      <c r="AZ30" s="1095" t="s">
        <v>36</v>
      </c>
      <c r="BA30" s="1095"/>
      <c r="BB30" s="1095"/>
      <c r="BC30" s="1095"/>
      <c r="BD30" s="1095"/>
      <c r="BE30" s="1079"/>
      <c r="BF30" s="1079"/>
      <c r="BG30" s="1079"/>
      <c r="BH30" s="1079"/>
      <c r="BI30" s="1080"/>
      <c r="BJ30" s="288"/>
      <c r="BK30" s="288"/>
      <c r="BL30" s="288"/>
      <c r="BM30" s="288"/>
      <c r="BN30" s="288"/>
      <c r="BO30" s="301"/>
      <c r="BP30" s="301"/>
      <c r="BQ30" s="298">
        <v>24</v>
      </c>
      <c r="BR30" s="299"/>
      <c r="BS30" s="1069"/>
      <c r="BT30" s="1070"/>
      <c r="BU30" s="1070"/>
      <c r="BV30" s="1070"/>
      <c r="BW30" s="1070"/>
      <c r="BX30" s="1070"/>
      <c r="BY30" s="1070"/>
      <c r="BZ30" s="1070"/>
      <c r="CA30" s="1070"/>
      <c r="CB30" s="1070"/>
      <c r="CC30" s="1070"/>
      <c r="CD30" s="1070"/>
      <c r="CE30" s="1070"/>
      <c r="CF30" s="1070"/>
      <c r="CG30" s="1071"/>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82"/>
    </row>
    <row r="31" spans="1:131" s="283" customFormat="1" ht="26.25" customHeight="1" x14ac:dyDescent="0.2">
      <c r="A31" s="302">
        <v>4</v>
      </c>
      <c r="B31" s="1084" t="s">
        <v>204</v>
      </c>
      <c r="C31" s="1085"/>
      <c r="D31" s="1085"/>
      <c r="E31" s="1085"/>
      <c r="F31" s="1085"/>
      <c r="G31" s="1085"/>
      <c r="H31" s="1085"/>
      <c r="I31" s="1085"/>
      <c r="J31" s="1085"/>
      <c r="K31" s="1085"/>
      <c r="L31" s="1085"/>
      <c r="M31" s="1085"/>
      <c r="N31" s="1085"/>
      <c r="O31" s="1085"/>
      <c r="P31" s="1086"/>
      <c r="Q31" s="1096">
        <v>2060</v>
      </c>
      <c r="R31" s="1097"/>
      <c r="S31" s="1097"/>
      <c r="T31" s="1097"/>
      <c r="U31" s="1097"/>
      <c r="V31" s="1097">
        <v>2056</v>
      </c>
      <c r="W31" s="1097"/>
      <c r="X31" s="1097"/>
      <c r="Y31" s="1097"/>
      <c r="Z31" s="1097"/>
      <c r="AA31" s="1097">
        <v>4</v>
      </c>
      <c r="AB31" s="1097"/>
      <c r="AC31" s="1097"/>
      <c r="AD31" s="1097"/>
      <c r="AE31" s="1098"/>
      <c r="AF31" s="1090">
        <v>4</v>
      </c>
      <c r="AG31" s="1091"/>
      <c r="AH31" s="1091"/>
      <c r="AI31" s="1091"/>
      <c r="AJ31" s="1092"/>
      <c r="AK31" s="1033">
        <v>1250</v>
      </c>
      <c r="AL31" s="1024"/>
      <c r="AM31" s="1024"/>
      <c r="AN31" s="1024"/>
      <c r="AO31" s="1024"/>
      <c r="AP31" s="1024" t="s">
        <v>36</v>
      </c>
      <c r="AQ31" s="1024"/>
      <c r="AR31" s="1024"/>
      <c r="AS31" s="1024"/>
      <c r="AT31" s="1024"/>
      <c r="AU31" s="1024" t="s">
        <v>36</v>
      </c>
      <c r="AV31" s="1024"/>
      <c r="AW31" s="1024"/>
      <c r="AX31" s="1024"/>
      <c r="AY31" s="1024"/>
      <c r="AZ31" s="1095" t="s">
        <v>36</v>
      </c>
      <c r="BA31" s="1095"/>
      <c r="BB31" s="1095"/>
      <c r="BC31" s="1095"/>
      <c r="BD31" s="1095"/>
      <c r="BE31" s="1079"/>
      <c r="BF31" s="1079"/>
      <c r="BG31" s="1079"/>
      <c r="BH31" s="1079"/>
      <c r="BI31" s="1080"/>
      <c r="BJ31" s="288"/>
      <c r="BK31" s="288"/>
      <c r="BL31" s="288"/>
      <c r="BM31" s="288"/>
      <c r="BN31" s="288"/>
      <c r="BO31" s="301"/>
      <c r="BP31" s="301"/>
      <c r="BQ31" s="298">
        <v>25</v>
      </c>
      <c r="BR31" s="299"/>
      <c r="BS31" s="1069"/>
      <c r="BT31" s="1070"/>
      <c r="BU31" s="1070"/>
      <c r="BV31" s="1070"/>
      <c r="BW31" s="1070"/>
      <c r="BX31" s="1070"/>
      <c r="BY31" s="1070"/>
      <c r="BZ31" s="1070"/>
      <c r="CA31" s="1070"/>
      <c r="CB31" s="1070"/>
      <c r="CC31" s="1070"/>
      <c r="CD31" s="1070"/>
      <c r="CE31" s="1070"/>
      <c r="CF31" s="1070"/>
      <c r="CG31" s="1071"/>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82"/>
    </row>
    <row r="32" spans="1:131" s="283" customFormat="1" ht="26.25" customHeight="1" x14ac:dyDescent="0.2">
      <c r="A32" s="302">
        <v>5</v>
      </c>
      <c r="B32" s="1084" t="s">
        <v>205</v>
      </c>
      <c r="C32" s="1085"/>
      <c r="D32" s="1085"/>
      <c r="E32" s="1085"/>
      <c r="F32" s="1085"/>
      <c r="G32" s="1085"/>
      <c r="H32" s="1085"/>
      <c r="I32" s="1085"/>
      <c r="J32" s="1085"/>
      <c r="K32" s="1085"/>
      <c r="L32" s="1085"/>
      <c r="M32" s="1085"/>
      <c r="N32" s="1085"/>
      <c r="O32" s="1085"/>
      <c r="P32" s="1086"/>
      <c r="Q32" s="1096">
        <v>28</v>
      </c>
      <c r="R32" s="1097"/>
      <c r="S32" s="1097"/>
      <c r="T32" s="1097"/>
      <c r="U32" s="1097"/>
      <c r="V32" s="1097">
        <v>334</v>
      </c>
      <c r="W32" s="1097"/>
      <c r="X32" s="1097"/>
      <c r="Y32" s="1097"/>
      <c r="Z32" s="1097"/>
      <c r="AA32" s="1097">
        <v>-306</v>
      </c>
      <c r="AB32" s="1097"/>
      <c r="AC32" s="1097"/>
      <c r="AD32" s="1097"/>
      <c r="AE32" s="1098"/>
      <c r="AF32" s="1090">
        <v>-306</v>
      </c>
      <c r="AG32" s="1091"/>
      <c r="AH32" s="1091"/>
      <c r="AI32" s="1091"/>
      <c r="AJ32" s="1092"/>
      <c r="AK32" s="1033" t="s">
        <v>36</v>
      </c>
      <c r="AL32" s="1024"/>
      <c r="AM32" s="1024"/>
      <c r="AN32" s="1024"/>
      <c r="AO32" s="1024"/>
      <c r="AP32" s="1024">
        <v>25</v>
      </c>
      <c r="AQ32" s="1024"/>
      <c r="AR32" s="1024"/>
      <c r="AS32" s="1024"/>
      <c r="AT32" s="1024"/>
      <c r="AU32" s="1024" t="s">
        <v>36</v>
      </c>
      <c r="AV32" s="1024"/>
      <c r="AW32" s="1024"/>
      <c r="AX32" s="1024"/>
      <c r="AY32" s="1024"/>
      <c r="AZ32" s="1095" t="s">
        <v>36</v>
      </c>
      <c r="BA32" s="1095"/>
      <c r="BB32" s="1095"/>
      <c r="BC32" s="1095"/>
      <c r="BD32" s="1095"/>
      <c r="BE32" s="1079"/>
      <c r="BF32" s="1079"/>
      <c r="BG32" s="1079"/>
      <c r="BH32" s="1079"/>
      <c r="BI32" s="1080"/>
      <c r="BJ32" s="288"/>
      <c r="BK32" s="288"/>
      <c r="BL32" s="288"/>
      <c r="BM32" s="288"/>
      <c r="BN32" s="288"/>
      <c r="BO32" s="301"/>
      <c r="BP32" s="301"/>
      <c r="BQ32" s="298">
        <v>26</v>
      </c>
      <c r="BR32" s="299"/>
      <c r="BS32" s="1069"/>
      <c r="BT32" s="1070"/>
      <c r="BU32" s="1070"/>
      <c r="BV32" s="1070"/>
      <c r="BW32" s="1070"/>
      <c r="BX32" s="1070"/>
      <c r="BY32" s="1070"/>
      <c r="BZ32" s="1070"/>
      <c r="CA32" s="1070"/>
      <c r="CB32" s="1070"/>
      <c r="CC32" s="1070"/>
      <c r="CD32" s="1070"/>
      <c r="CE32" s="1070"/>
      <c r="CF32" s="1070"/>
      <c r="CG32" s="1071"/>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82"/>
    </row>
    <row r="33" spans="1:131" s="283" customFormat="1" ht="26.25" customHeight="1" x14ac:dyDescent="0.2">
      <c r="A33" s="302">
        <v>6</v>
      </c>
      <c r="B33" s="1084" t="s">
        <v>206</v>
      </c>
      <c r="C33" s="1085"/>
      <c r="D33" s="1085"/>
      <c r="E33" s="1085"/>
      <c r="F33" s="1085"/>
      <c r="G33" s="1085"/>
      <c r="H33" s="1085"/>
      <c r="I33" s="1085"/>
      <c r="J33" s="1085"/>
      <c r="K33" s="1085"/>
      <c r="L33" s="1085"/>
      <c r="M33" s="1085"/>
      <c r="N33" s="1085"/>
      <c r="O33" s="1085"/>
      <c r="P33" s="1086"/>
      <c r="Q33" s="1096">
        <v>1967</v>
      </c>
      <c r="R33" s="1097"/>
      <c r="S33" s="1097"/>
      <c r="T33" s="1097"/>
      <c r="U33" s="1097"/>
      <c r="V33" s="1097">
        <v>1700</v>
      </c>
      <c r="W33" s="1097"/>
      <c r="X33" s="1097"/>
      <c r="Y33" s="1097"/>
      <c r="Z33" s="1097"/>
      <c r="AA33" s="1097">
        <v>267</v>
      </c>
      <c r="AB33" s="1097"/>
      <c r="AC33" s="1097"/>
      <c r="AD33" s="1097"/>
      <c r="AE33" s="1098"/>
      <c r="AF33" s="1090">
        <v>2695</v>
      </c>
      <c r="AG33" s="1091"/>
      <c r="AH33" s="1091"/>
      <c r="AI33" s="1091"/>
      <c r="AJ33" s="1092"/>
      <c r="AK33" s="1033">
        <v>349</v>
      </c>
      <c r="AL33" s="1024"/>
      <c r="AM33" s="1024"/>
      <c r="AN33" s="1024"/>
      <c r="AO33" s="1024"/>
      <c r="AP33" s="1024">
        <v>4143</v>
      </c>
      <c r="AQ33" s="1024"/>
      <c r="AR33" s="1024"/>
      <c r="AS33" s="1024"/>
      <c r="AT33" s="1024"/>
      <c r="AU33" s="1024">
        <v>2801</v>
      </c>
      <c r="AV33" s="1024"/>
      <c r="AW33" s="1024"/>
      <c r="AX33" s="1024"/>
      <c r="AY33" s="1024"/>
      <c r="AZ33" s="1095" t="s">
        <v>36</v>
      </c>
      <c r="BA33" s="1095"/>
      <c r="BB33" s="1095"/>
      <c r="BC33" s="1095"/>
      <c r="BD33" s="1095"/>
      <c r="BE33" s="1079" t="s">
        <v>207</v>
      </c>
      <c r="BF33" s="1079"/>
      <c r="BG33" s="1079"/>
      <c r="BH33" s="1079"/>
      <c r="BI33" s="1080"/>
      <c r="BJ33" s="288"/>
      <c r="BK33" s="288"/>
      <c r="BL33" s="288"/>
      <c r="BM33" s="288"/>
      <c r="BN33" s="288"/>
      <c r="BO33" s="301"/>
      <c r="BP33" s="301"/>
      <c r="BQ33" s="298">
        <v>27</v>
      </c>
      <c r="BR33" s="299"/>
      <c r="BS33" s="1069"/>
      <c r="BT33" s="1070"/>
      <c r="BU33" s="1070"/>
      <c r="BV33" s="1070"/>
      <c r="BW33" s="1070"/>
      <c r="BX33" s="1070"/>
      <c r="BY33" s="1070"/>
      <c r="BZ33" s="1070"/>
      <c r="CA33" s="1070"/>
      <c r="CB33" s="1070"/>
      <c r="CC33" s="1070"/>
      <c r="CD33" s="1070"/>
      <c r="CE33" s="1070"/>
      <c r="CF33" s="1070"/>
      <c r="CG33" s="1071"/>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82"/>
    </row>
    <row r="34" spans="1:131" s="283" customFormat="1" ht="26.25" customHeight="1" x14ac:dyDescent="0.2">
      <c r="A34" s="302">
        <v>7</v>
      </c>
      <c r="B34" s="1084" t="s">
        <v>208</v>
      </c>
      <c r="C34" s="1085"/>
      <c r="D34" s="1085"/>
      <c r="E34" s="1085"/>
      <c r="F34" s="1085"/>
      <c r="G34" s="1085"/>
      <c r="H34" s="1085"/>
      <c r="I34" s="1085"/>
      <c r="J34" s="1085"/>
      <c r="K34" s="1085"/>
      <c r="L34" s="1085"/>
      <c r="M34" s="1085"/>
      <c r="N34" s="1085"/>
      <c r="O34" s="1085"/>
      <c r="P34" s="1086"/>
      <c r="Q34" s="1096">
        <v>75</v>
      </c>
      <c r="R34" s="1097"/>
      <c r="S34" s="1097"/>
      <c r="T34" s="1097"/>
      <c r="U34" s="1097"/>
      <c r="V34" s="1097">
        <v>65</v>
      </c>
      <c r="W34" s="1097"/>
      <c r="X34" s="1097"/>
      <c r="Y34" s="1097"/>
      <c r="Z34" s="1097"/>
      <c r="AA34" s="1097">
        <v>10</v>
      </c>
      <c r="AB34" s="1097"/>
      <c r="AC34" s="1097"/>
      <c r="AD34" s="1097"/>
      <c r="AE34" s="1098"/>
      <c r="AF34" s="1090">
        <v>1</v>
      </c>
      <c r="AG34" s="1091"/>
      <c r="AH34" s="1091"/>
      <c r="AI34" s="1091"/>
      <c r="AJ34" s="1092"/>
      <c r="AK34" s="1033">
        <v>36</v>
      </c>
      <c r="AL34" s="1024"/>
      <c r="AM34" s="1024"/>
      <c r="AN34" s="1024"/>
      <c r="AO34" s="1024"/>
      <c r="AP34" s="1024">
        <v>158</v>
      </c>
      <c r="AQ34" s="1024"/>
      <c r="AR34" s="1024"/>
      <c r="AS34" s="1024"/>
      <c r="AT34" s="1024"/>
      <c r="AU34" s="1024">
        <v>153</v>
      </c>
      <c r="AV34" s="1024"/>
      <c r="AW34" s="1024"/>
      <c r="AX34" s="1024"/>
      <c r="AY34" s="1024"/>
      <c r="AZ34" s="1095" t="s">
        <v>36</v>
      </c>
      <c r="BA34" s="1095"/>
      <c r="BB34" s="1095"/>
      <c r="BC34" s="1095"/>
      <c r="BD34" s="1095"/>
      <c r="BE34" s="1079" t="s">
        <v>207</v>
      </c>
      <c r="BF34" s="1079"/>
      <c r="BG34" s="1079"/>
      <c r="BH34" s="1079"/>
      <c r="BI34" s="1080"/>
      <c r="BJ34" s="288"/>
      <c r="BK34" s="288"/>
      <c r="BL34" s="288"/>
      <c r="BM34" s="288"/>
      <c r="BN34" s="288"/>
      <c r="BO34" s="301"/>
      <c r="BP34" s="301"/>
      <c r="BQ34" s="298">
        <v>28</v>
      </c>
      <c r="BR34" s="299"/>
      <c r="BS34" s="1069"/>
      <c r="BT34" s="1070"/>
      <c r="BU34" s="1070"/>
      <c r="BV34" s="1070"/>
      <c r="BW34" s="1070"/>
      <c r="BX34" s="1070"/>
      <c r="BY34" s="1070"/>
      <c r="BZ34" s="1070"/>
      <c r="CA34" s="1070"/>
      <c r="CB34" s="1070"/>
      <c r="CC34" s="1070"/>
      <c r="CD34" s="1070"/>
      <c r="CE34" s="1070"/>
      <c r="CF34" s="1070"/>
      <c r="CG34" s="1071"/>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82"/>
    </row>
    <row r="35" spans="1:131" s="283" customFormat="1" ht="26.25" customHeight="1" x14ac:dyDescent="0.2">
      <c r="A35" s="302">
        <v>8</v>
      </c>
      <c r="B35" s="1084" t="s">
        <v>209</v>
      </c>
      <c r="C35" s="1085"/>
      <c r="D35" s="1085"/>
      <c r="E35" s="1085"/>
      <c r="F35" s="1085"/>
      <c r="G35" s="1085"/>
      <c r="H35" s="1085"/>
      <c r="I35" s="1085"/>
      <c r="J35" s="1085"/>
      <c r="K35" s="1085"/>
      <c r="L35" s="1085"/>
      <c r="M35" s="1085"/>
      <c r="N35" s="1085"/>
      <c r="O35" s="1085"/>
      <c r="P35" s="1086"/>
      <c r="Q35" s="1096">
        <v>378</v>
      </c>
      <c r="R35" s="1097"/>
      <c r="S35" s="1097"/>
      <c r="T35" s="1097"/>
      <c r="U35" s="1097"/>
      <c r="V35" s="1097">
        <v>377</v>
      </c>
      <c r="W35" s="1097"/>
      <c r="X35" s="1097"/>
      <c r="Y35" s="1097"/>
      <c r="Z35" s="1097"/>
      <c r="AA35" s="1097">
        <v>1</v>
      </c>
      <c r="AB35" s="1097"/>
      <c r="AC35" s="1097"/>
      <c r="AD35" s="1097"/>
      <c r="AE35" s="1098"/>
      <c r="AF35" s="1090">
        <v>1</v>
      </c>
      <c r="AG35" s="1091"/>
      <c r="AH35" s="1091"/>
      <c r="AI35" s="1091"/>
      <c r="AJ35" s="1092"/>
      <c r="AK35" s="1033">
        <v>268</v>
      </c>
      <c r="AL35" s="1024"/>
      <c r="AM35" s="1024"/>
      <c r="AN35" s="1024"/>
      <c r="AO35" s="1024"/>
      <c r="AP35" s="1024">
        <v>1313</v>
      </c>
      <c r="AQ35" s="1024"/>
      <c r="AR35" s="1024"/>
      <c r="AS35" s="1024"/>
      <c r="AT35" s="1024"/>
      <c r="AU35" s="1024">
        <v>1313</v>
      </c>
      <c r="AV35" s="1024"/>
      <c r="AW35" s="1024"/>
      <c r="AX35" s="1024"/>
      <c r="AY35" s="1024"/>
      <c r="AZ35" s="1095" t="s">
        <v>36</v>
      </c>
      <c r="BA35" s="1095"/>
      <c r="BB35" s="1095"/>
      <c r="BC35" s="1095"/>
      <c r="BD35" s="1095"/>
      <c r="BE35" s="1079" t="s">
        <v>210</v>
      </c>
      <c r="BF35" s="1079"/>
      <c r="BG35" s="1079"/>
      <c r="BH35" s="1079"/>
      <c r="BI35" s="1080"/>
      <c r="BJ35" s="288"/>
      <c r="BK35" s="288"/>
      <c r="BL35" s="288"/>
      <c r="BM35" s="288"/>
      <c r="BN35" s="288"/>
      <c r="BO35" s="301"/>
      <c r="BP35" s="301"/>
      <c r="BQ35" s="298">
        <v>29</v>
      </c>
      <c r="BR35" s="299"/>
      <c r="BS35" s="1069"/>
      <c r="BT35" s="1070"/>
      <c r="BU35" s="1070"/>
      <c r="BV35" s="1070"/>
      <c r="BW35" s="1070"/>
      <c r="BX35" s="1070"/>
      <c r="BY35" s="1070"/>
      <c r="BZ35" s="1070"/>
      <c r="CA35" s="1070"/>
      <c r="CB35" s="1070"/>
      <c r="CC35" s="1070"/>
      <c r="CD35" s="1070"/>
      <c r="CE35" s="1070"/>
      <c r="CF35" s="1070"/>
      <c r="CG35" s="1071"/>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82"/>
    </row>
    <row r="36" spans="1:131" s="283" customFormat="1" ht="26.25" customHeight="1" x14ac:dyDescent="0.2">
      <c r="A36" s="302">
        <v>9</v>
      </c>
      <c r="B36" s="1084" t="s">
        <v>211</v>
      </c>
      <c r="C36" s="1085"/>
      <c r="D36" s="1085"/>
      <c r="E36" s="1085"/>
      <c r="F36" s="1085"/>
      <c r="G36" s="1085"/>
      <c r="H36" s="1085"/>
      <c r="I36" s="1085"/>
      <c r="J36" s="1085"/>
      <c r="K36" s="1085"/>
      <c r="L36" s="1085"/>
      <c r="M36" s="1085"/>
      <c r="N36" s="1085"/>
      <c r="O36" s="1085"/>
      <c r="P36" s="1086"/>
      <c r="Q36" s="1096">
        <v>12</v>
      </c>
      <c r="R36" s="1097"/>
      <c r="S36" s="1097"/>
      <c r="T36" s="1097"/>
      <c r="U36" s="1097"/>
      <c r="V36" s="1097">
        <v>12</v>
      </c>
      <c r="W36" s="1097"/>
      <c r="X36" s="1097"/>
      <c r="Y36" s="1097"/>
      <c r="Z36" s="1097"/>
      <c r="AA36" s="1097">
        <v>1</v>
      </c>
      <c r="AB36" s="1097"/>
      <c r="AC36" s="1097"/>
      <c r="AD36" s="1097"/>
      <c r="AE36" s="1098"/>
      <c r="AF36" s="1090">
        <v>1</v>
      </c>
      <c r="AG36" s="1091"/>
      <c r="AH36" s="1091"/>
      <c r="AI36" s="1091"/>
      <c r="AJ36" s="1092"/>
      <c r="AK36" s="1033">
        <v>10</v>
      </c>
      <c r="AL36" s="1024"/>
      <c r="AM36" s="1024"/>
      <c r="AN36" s="1024"/>
      <c r="AO36" s="1024"/>
      <c r="AP36" s="1024">
        <v>34</v>
      </c>
      <c r="AQ36" s="1024"/>
      <c r="AR36" s="1024"/>
      <c r="AS36" s="1024"/>
      <c r="AT36" s="1024"/>
      <c r="AU36" s="1024">
        <v>34</v>
      </c>
      <c r="AV36" s="1024"/>
      <c r="AW36" s="1024"/>
      <c r="AX36" s="1024"/>
      <c r="AY36" s="1024"/>
      <c r="AZ36" s="1095" t="s">
        <v>36</v>
      </c>
      <c r="BA36" s="1095"/>
      <c r="BB36" s="1095"/>
      <c r="BC36" s="1095"/>
      <c r="BD36" s="1095"/>
      <c r="BE36" s="1079" t="s">
        <v>210</v>
      </c>
      <c r="BF36" s="1079"/>
      <c r="BG36" s="1079"/>
      <c r="BH36" s="1079"/>
      <c r="BI36" s="1080"/>
      <c r="BJ36" s="288"/>
      <c r="BK36" s="288"/>
      <c r="BL36" s="288"/>
      <c r="BM36" s="288"/>
      <c r="BN36" s="288"/>
      <c r="BO36" s="301"/>
      <c r="BP36" s="301"/>
      <c r="BQ36" s="298">
        <v>30</v>
      </c>
      <c r="BR36" s="299"/>
      <c r="BS36" s="1069"/>
      <c r="BT36" s="1070"/>
      <c r="BU36" s="1070"/>
      <c r="BV36" s="1070"/>
      <c r="BW36" s="1070"/>
      <c r="BX36" s="1070"/>
      <c r="BY36" s="1070"/>
      <c r="BZ36" s="1070"/>
      <c r="CA36" s="1070"/>
      <c r="CB36" s="1070"/>
      <c r="CC36" s="1070"/>
      <c r="CD36" s="1070"/>
      <c r="CE36" s="1070"/>
      <c r="CF36" s="1070"/>
      <c r="CG36" s="1071"/>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82"/>
    </row>
    <row r="37" spans="1:131" s="283" customFormat="1" ht="26.25" customHeight="1" x14ac:dyDescent="0.2">
      <c r="A37" s="302">
        <v>10</v>
      </c>
      <c r="B37" s="1084" t="s">
        <v>212</v>
      </c>
      <c r="C37" s="1085"/>
      <c r="D37" s="1085"/>
      <c r="E37" s="1085"/>
      <c r="F37" s="1085"/>
      <c r="G37" s="1085"/>
      <c r="H37" s="1085"/>
      <c r="I37" s="1085"/>
      <c r="J37" s="1085"/>
      <c r="K37" s="1085"/>
      <c r="L37" s="1085"/>
      <c r="M37" s="1085"/>
      <c r="N37" s="1085"/>
      <c r="O37" s="1085"/>
      <c r="P37" s="1086"/>
      <c r="Q37" s="1096">
        <v>64</v>
      </c>
      <c r="R37" s="1097"/>
      <c r="S37" s="1097"/>
      <c r="T37" s="1097"/>
      <c r="U37" s="1097"/>
      <c r="V37" s="1097">
        <v>63</v>
      </c>
      <c r="W37" s="1097"/>
      <c r="X37" s="1097"/>
      <c r="Y37" s="1097"/>
      <c r="Z37" s="1097"/>
      <c r="AA37" s="1097">
        <v>1</v>
      </c>
      <c r="AB37" s="1097"/>
      <c r="AC37" s="1097"/>
      <c r="AD37" s="1097"/>
      <c r="AE37" s="1098"/>
      <c r="AF37" s="1090">
        <v>1</v>
      </c>
      <c r="AG37" s="1091"/>
      <c r="AH37" s="1091"/>
      <c r="AI37" s="1091"/>
      <c r="AJ37" s="1092"/>
      <c r="AK37" s="1033">
        <v>48</v>
      </c>
      <c r="AL37" s="1024"/>
      <c r="AM37" s="1024"/>
      <c r="AN37" s="1024"/>
      <c r="AO37" s="1024"/>
      <c r="AP37" s="1024">
        <v>536</v>
      </c>
      <c r="AQ37" s="1024"/>
      <c r="AR37" s="1024"/>
      <c r="AS37" s="1024"/>
      <c r="AT37" s="1024"/>
      <c r="AU37" s="1024">
        <v>536</v>
      </c>
      <c r="AV37" s="1024"/>
      <c r="AW37" s="1024"/>
      <c r="AX37" s="1024"/>
      <c r="AY37" s="1024"/>
      <c r="AZ37" s="1095" t="s">
        <v>36</v>
      </c>
      <c r="BA37" s="1095"/>
      <c r="BB37" s="1095"/>
      <c r="BC37" s="1095"/>
      <c r="BD37" s="1095"/>
      <c r="BE37" s="1079" t="s">
        <v>210</v>
      </c>
      <c r="BF37" s="1079"/>
      <c r="BG37" s="1079"/>
      <c r="BH37" s="1079"/>
      <c r="BI37" s="1080"/>
      <c r="BJ37" s="288"/>
      <c r="BK37" s="288"/>
      <c r="BL37" s="288"/>
      <c r="BM37" s="288"/>
      <c r="BN37" s="288"/>
      <c r="BO37" s="301"/>
      <c r="BP37" s="301"/>
      <c r="BQ37" s="298">
        <v>31</v>
      </c>
      <c r="BR37" s="299"/>
      <c r="BS37" s="1069"/>
      <c r="BT37" s="1070"/>
      <c r="BU37" s="1070"/>
      <c r="BV37" s="1070"/>
      <c r="BW37" s="1070"/>
      <c r="BX37" s="1070"/>
      <c r="BY37" s="1070"/>
      <c r="BZ37" s="1070"/>
      <c r="CA37" s="1070"/>
      <c r="CB37" s="1070"/>
      <c r="CC37" s="1070"/>
      <c r="CD37" s="1070"/>
      <c r="CE37" s="1070"/>
      <c r="CF37" s="1070"/>
      <c r="CG37" s="1071"/>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82"/>
    </row>
    <row r="38" spans="1:131" s="283" customFormat="1" ht="26.25" customHeight="1" x14ac:dyDescent="0.2">
      <c r="A38" s="302">
        <v>11</v>
      </c>
      <c r="B38" s="1084" t="s">
        <v>213</v>
      </c>
      <c r="C38" s="1085"/>
      <c r="D38" s="1085"/>
      <c r="E38" s="1085"/>
      <c r="F38" s="1085"/>
      <c r="G38" s="1085"/>
      <c r="H38" s="1085"/>
      <c r="I38" s="1085"/>
      <c r="J38" s="1085"/>
      <c r="K38" s="1085"/>
      <c r="L38" s="1085"/>
      <c r="M38" s="1085"/>
      <c r="N38" s="1085"/>
      <c r="O38" s="1085"/>
      <c r="P38" s="1086"/>
      <c r="Q38" s="1096">
        <v>6</v>
      </c>
      <c r="R38" s="1097"/>
      <c r="S38" s="1097"/>
      <c r="T38" s="1097"/>
      <c r="U38" s="1097"/>
      <c r="V38" s="1097">
        <v>6</v>
      </c>
      <c r="W38" s="1097"/>
      <c r="X38" s="1097"/>
      <c r="Y38" s="1097"/>
      <c r="Z38" s="1097"/>
      <c r="AA38" s="1097">
        <v>1</v>
      </c>
      <c r="AB38" s="1097"/>
      <c r="AC38" s="1097"/>
      <c r="AD38" s="1097"/>
      <c r="AE38" s="1098"/>
      <c r="AF38" s="1090">
        <v>1</v>
      </c>
      <c r="AG38" s="1091"/>
      <c r="AH38" s="1091"/>
      <c r="AI38" s="1091"/>
      <c r="AJ38" s="1092"/>
      <c r="AK38" s="1033">
        <v>2</v>
      </c>
      <c r="AL38" s="1024"/>
      <c r="AM38" s="1024"/>
      <c r="AN38" s="1024"/>
      <c r="AO38" s="1024"/>
      <c r="AP38" s="1024">
        <v>18</v>
      </c>
      <c r="AQ38" s="1024"/>
      <c r="AR38" s="1024"/>
      <c r="AS38" s="1024"/>
      <c r="AT38" s="1024"/>
      <c r="AU38" s="1024">
        <v>18</v>
      </c>
      <c r="AV38" s="1024"/>
      <c r="AW38" s="1024"/>
      <c r="AX38" s="1024"/>
      <c r="AY38" s="1024"/>
      <c r="AZ38" s="1095" t="s">
        <v>36</v>
      </c>
      <c r="BA38" s="1095"/>
      <c r="BB38" s="1095"/>
      <c r="BC38" s="1095"/>
      <c r="BD38" s="1095"/>
      <c r="BE38" s="1079" t="s">
        <v>210</v>
      </c>
      <c r="BF38" s="1079"/>
      <c r="BG38" s="1079"/>
      <c r="BH38" s="1079"/>
      <c r="BI38" s="1080"/>
      <c r="BJ38" s="288"/>
      <c r="BK38" s="288"/>
      <c r="BL38" s="288"/>
      <c r="BM38" s="288"/>
      <c r="BN38" s="288"/>
      <c r="BO38" s="301"/>
      <c r="BP38" s="301"/>
      <c r="BQ38" s="298">
        <v>32</v>
      </c>
      <c r="BR38" s="299"/>
      <c r="BS38" s="1069"/>
      <c r="BT38" s="1070"/>
      <c r="BU38" s="1070"/>
      <c r="BV38" s="1070"/>
      <c r="BW38" s="1070"/>
      <c r="BX38" s="1070"/>
      <c r="BY38" s="1070"/>
      <c r="BZ38" s="1070"/>
      <c r="CA38" s="1070"/>
      <c r="CB38" s="1070"/>
      <c r="CC38" s="1070"/>
      <c r="CD38" s="1070"/>
      <c r="CE38" s="1070"/>
      <c r="CF38" s="1070"/>
      <c r="CG38" s="1071"/>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82"/>
    </row>
    <row r="39" spans="1:131" s="283" customFormat="1" ht="26.25" customHeight="1" x14ac:dyDescent="0.2">
      <c r="A39" s="302">
        <v>12</v>
      </c>
      <c r="B39" s="1084" t="s">
        <v>214</v>
      </c>
      <c r="C39" s="1085"/>
      <c r="D39" s="1085"/>
      <c r="E39" s="1085"/>
      <c r="F39" s="1085"/>
      <c r="G39" s="1085"/>
      <c r="H39" s="1085"/>
      <c r="I39" s="1085"/>
      <c r="J39" s="1085"/>
      <c r="K39" s="1085"/>
      <c r="L39" s="1085"/>
      <c r="M39" s="1085"/>
      <c r="N39" s="1085"/>
      <c r="O39" s="1085"/>
      <c r="P39" s="1086"/>
      <c r="Q39" s="1096">
        <v>88</v>
      </c>
      <c r="R39" s="1097"/>
      <c r="S39" s="1097"/>
      <c r="T39" s="1097"/>
      <c r="U39" s="1097"/>
      <c r="V39" s="1097">
        <v>0</v>
      </c>
      <c r="W39" s="1097"/>
      <c r="X39" s="1097"/>
      <c r="Y39" s="1097"/>
      <c r="Z39" s="1097"/>
      <c r="AA39" s="1097">
        <v>88</v>
      </c>
      <c r="AB39" s="1097"/>
      <c r="AC39" s="1097"/>
      <c r="AD39" s="1097"/>
      <c r="AE39" s="1098"/>
      <c r="AF39" s="1090">
        <v>151</v>
      </c>
      <c r="AG39" s="1091"/>
      <c r="AH39" s="1091"/>
      <c r="AI39" s="1091"/>
      <c r="AJ39" s="1092"/>
      <c r="AK39" s="1033" t="s">
        <v>36</v>
      </c>
      <c r="AL39" s="1024"/>
      <c r="AM39" s="1024"/>
      <c r="AN39" s="1024"/>
      <c r="AO39" s="1024"/>
      <c r="AP39" s="1024" t="s">
        <v>36</v>
      </c>
      <c r="AQ39" s="1024"/>
      <c r="AR39" s="1024"/>
      <c r="AS39" s="1024"/>
      <c r="AT39" s="1024"/>
      <c r="AU39" s="1024" t="s">
        <v>36</v>
      </c>
      <c r="AV39" s="1024"/>
      <c r="AW39" s="1024"/>
      <c r="AX39" s="1024"/>
      <c r="AY39" s="1024"/>
      <c r="AZ39" s="1095" t="s">
        <v>36</v>
      </c>
      <c r="BA39" s="1095"/>
      <c r="BB39" s="1095"/>
      <c r="BC39" s="1095"/>
      <c r="BD39" s="1095"/>
      <c r="BE39" s="1079" t="s">
        <v>210</v>
      </c>
      <c r="BF39" s="1079"/>
      <c r="BG39" s="1079"/>
      <c r="BH39" s="1079"/>
      <c r="BI39" s="1080"/>
      <c r="BJ39" s="288"/>
      <c r="BK39" s="288"/>
      <c r="BL39" s="288"/>
      <c r="BM39" s="288"/>
      <c r="BN39" s="288"/>
      <c r="BO39" s="301"/>
      <c r="BP39" s="301"/>
      <c r="BQ39" s="298">
        <v>33</v>
      </c>
      <c r="BR39" s="299"/>
      <c r="BS39" s="1069"/>
      <c r="BT39" s="1070"/>
      <c r="BU39" s="1070"/>
      <c r="BV39" s="1070"/>
      <c r="BW39" s="1070"/>
      <c r="BX39" s="1070"/>
      <c r="BY39" s="1070"/>
      <c r="BZ39" s="1070"/>
      <c r="CA39" s="1070"/>
      <c r="CB39" s="1070"/>
      <c r="CC39" s="1070"/>
      <c r="CD39" s="1070"/>
      <c r="CE39" s="1070"/>
      <c r="CF39" s="1070"/>
      <c r="CG39" s="1071"/>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82"/>
    </row>
    <row r="40" spans="1:131" s="283" customFormat="1" ht="26.25" customHeight="1" x14ac:dyDescent="0.2">
      <c r="A40" s="297">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288"/>
      <c r="BK40" s="288"/>
      <c r="BL40" s="288"/>
      <c r="BM40" s="288"/>
      <c r="BN40" s="288"/>
      <c r="BO40" s="301"/>
      <c r="BP40" s="301"/>
      <c r="BQ40" s="298">
        <v>34</v>
      </c>
      <c r="BR40" s="299"/>
      <c r="BS40" s="1069"/>
      <c r="BT40" s="1070"/>
      <c r="BU40" s="1070"/>
      <c r="BV40" s="1070"/>
      <c r="BW40" s="1070"/>
      <c r="BX40" s="1070"/>
      <c r="BY40" s="1070"/>
      <c r="BZ40" s="1070"/>
      <c r="CA40" s="1070"/>
      <c r="CB40" s="1070"/>
      <c r="CC40" s="1070"/>
      <c r="CD40" s="1070"/>
      <c r="CE40" s="1070"/>
      <c r="CF40" s="1070"/>
      <c r="CG40" s="1071"/>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82"/>
    </row>
    <row r="41" spans="1:131" s="283" customFormat="1" ht="26.25" customHeight="1" x14ac:dyDescent="0.2">
      <c r="A41" s="297">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288"/>
      <c r="BK41" s="288"/>
      <c r="BL41" s="288"/>
      <c r="BM41" s="288"/>
      <c r="BN41" s="288"/>
      <c r="BO41" s="301"/>
      <c r="BP41" s="301"/>
      <c r="BQ41" s="298">
        <v>35</v>
      </c>
      <c r="BR41" s="299"/>
      <c r="BS41" s="1069"/>
      <c r="BT41" s="1070"/>
      <c r="BU41" s="1070"/>
      <c r="BV41" s="1070"/>
      <c r="BW41" s="1070"/>
      <c r="BX41" s="1070"/>
      <c r="BY41" s="1070"/>
      <c r="BZ41" s="1070"/>
      <c r="CA41" s="1070"/>
      <c r="CB41" s="1070"/>
      <c r="CC41" s="1070"/>
      <c r="CD41" s="1070"/>
      <c r="CE41" s="1070"/>
      <c r="CF41" s="1070"/>
      <c r="CG41" s="1071"/>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82"/>
    </row>
    <row r="42" spans="1:131" s="283" customFormat="1" ht="26.25" customHeight="1" x14ac:dyDescent="0.2">
      <c r="A42" s="297">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288"/>
      <c r="BK42" s="288"/>
      <c r="BL42" s="288"/>
      <c r="BM42" s="288"/>
      <c r="BN42" s="288"/>
      <c r="BO42" s="301"/>
      <c r="BP42" s="301"/>
      <c r="BQ42" s="298">
        <v>36</v>
      </c>
      <c r="BR42" s="299"/>
      <c r="BS42" s="1069"/>
      <c r="BT42" s="1070"/>
      <c r="BU42" s="1070"/>
      <c r="BV42" s="1070"/>
      <c r="BW42" s="1070"/>
      <c r="BX42" s="1070"/>
      <c r="BY42" s="1070"/>
      <c r="BZ42" s="1070"/>
      <c r="CA42" s="1070"/>
      <c r="CB42" s="1070"/>
      <c r="CC42" s="1070"/>
      <c r="CD42" s="1070"/>
      <c r="CE42" s="1070"/>
      <c r="CF42" s="1070"/>
      <c r="CG42" s="1071"/>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82"/>
    </row>
    <row r="43" spans="1:131" s="283" customFormat="1" ht="26.25" customHeight="1" x14ac:dyDescent="0.2">
      <c r="A43" s="297">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288"/>
      <c r="BK43" s="288"/>
      <c r="BL43" s="288"/>
      <c r="BM43" s="288"/>
      <c r="BN43" s="288"/>
      <c r="BO43" s="301"/>
      <c r="BP43" s="301"/>
      <c r="BQ43" s="298">
        <v>37</v>
      </c>
      <c r="BR43" s="299"/>
      <c r="BS43" s="1069"/>
      <c r="BT43" s="1070"/>
      <c r="BU43" s="1070"/>
      <c r="BV43" s="1070"/>
      <c r="BW43" s="1070"/>
      <c r="BX43" s="1070"/>
      <c r="BY43" s="1070"/>
      <c r="BZ43" s="1070"/>
      <c r="CA43" s="1070"/>
      <c r="CB43" s="1070"/>
      <c r="CC43" s="1070"/>
      <c r="CD43" s="1070"/>
      <c r="CE43" s="1070"/>
      <c r="CF43" s="1070"/>
      <c r="CG43" s="1071"/>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82"/>
    </row>
    <row r="44" spans="1:131" s="283" customFormat="1" ht="26.25" customHeight="1" x14ac:dyDescent="0.2">
      <c r="A44" s="297">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288"/>
      <c r="BK44" s="288"/>
      <c r="BL44" s="288"/>
      <c r="BM44" s="288"/>
      <c r="BN44" s="288"/>
      <c r="BO44" s="301"/>
      <c r="BP44" s="301"/>
      <c r="BQ44" s="298">
        <v>38</v>
      </c>
      <c r="BR44" s="299"/>
      <c r="BS44" s="1069"/>
      <c r="BT44" s="1070"/>
      <c r="BU44" s="1070"/>
      <c r="BV44" s="1070"/>
      <c r="BW44" s="1070"/>
      <c r="BX44" s="1070"/>
      <c r="BY44" s="1070"/>
      <c r="BZ44" s="1070"/>
      <c r="CA44" s="1070"/>
      <c r="CB44" s="1070"/>
      <c r="CC44" s="1070"/>
      <c r="CD44" s="1070"/>
      <c r="CE44" s="1070"/>
      <c r="CF44" s="1070"/>
      <c r="CG44" s="1071"/>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82"/>
    </row>
    <row r="45" spans="1:131" s="283" customFormat="1" ht="26.25" customHeight="1" x14ac:dyDescent="0.2">
      <c r="A45" s="297">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288"/>
      <c r="BK45" s="288"/>
      <c r="BL45" s="288"/>
      <c r="BM45" s="288"/>
      <c r="BN45" s="288"/>
      <c r="BO45" s="301"/>
      <c r="BP45" s="301"/>
      <c r="BQ45" s="298">
        <v>39</v>
      </c>
      <c r="BR45" s="299"/>
      <c r="BS45" s="1069"/>
      <c r="BT45" s="1070"/>
      <c r="BU45" s="1070"/>
      <c r="BV45" s="1070"/>
      <c r="BW45" s="1070"/>
      <c r="BX45" s="1070"/>
      <c r="BY45" s="1070"/>
      <c r="BZ45" s="1070"/>
      <c r="CA45" s="1070"/>
      <c r="CB45" s="1070"/>
      <c r="CC45" s="1070"/>
      <c r="CD45" s="1070"/>
      <c r="CE45" s="1070"/>
      <c r="CF45" s="1070"/>
      <c r="CG45" s="1071"/>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82"/>
    </row>
    <row r="46" spans="1:131" s="283" customFormat="1" ht="26.25" customHeight="1" x14ac:dyDescent="0.2">
      <c r="A46" s="297">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288"/>
      <c r="BK46" s="288"/>
      <c r="BL46" s="288"/>
      <c r="BM46" s="288"/>
      <c r="BN46" s="288"/>
      <c r="BO46" s="301"/>
      <c r="BP46" s="301"/>
      <c r="BQ46" s="298">
        <v>40</v>
      </c>
      <c r="BR46" s="299"/>
      <c r="BS46" s="1069"/>
      <c r="BT46" s="1070"/>
      <c r="BU46" s="1070"/>
      <c r="BV46" s="1070"/>
      <c r="BW46" s="1070"/>
      <c r="BX46" s="1070"/>
      <c r="BY46" s="1070"/>
      <c r="BZ46" s="1070"/>
      <c r="CA46" s="1070"/>
      <c r="CB46" s="1070"/>
      <c r="CC46" s="1070"/>
      <c r="CD46" s="1070"/>
      <c r="CE46" s="1070"/>
      <c r="CF46" s="1070"/>
      <c r="CG46" s="1071"/>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82"/>
    </row>
    <row r="47" spans="1:131" s="283" customFormat="1" ht="26.25" customHeight="1" x14ac:dyDescent="0.2">
      <c r="A47" s="297">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288"/>
      <c r="BK47" s="288"/>
      <c r="BL47" s="288"/>
      <c r="BM47" s="288"/>
      <c r="BN47" s="288"/>
      <c r="BO47" s="301"/>
      <c r="BP47" s="301"/>
      <c r="BQ47" s="298">
        <v>41</v>
      </c>
      <c r="BR47" s="299"/>
      <c r="BS47" s="1069"/>
      <c r="BT47" s="1070"/>
      <c r="BU47" s="1070"/>
      <c r="BV47" s="1070"/>
      <c r="BW47" s="1070"/>
      <c r="BX47" s="1070"/>
      <c r="BY47" s="1070"/>
      <c r="BZ47" s="1070"/>
      <c r="CA47" s="1070"/>
      <c r="CB47" s="1070"/>
      <c r="CC47" s="1070"/>
      <c r="CD47" s="1070"/>
      <c r="CE47" s="1070"/>
      <c r="CF47" s="1070"/>
      <c r="CG47" s="1071"/>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82"/>
    </row>
    <row r="48" spans="1:131" s="283" customFormat="1" ht="26.25" customHeight="1" x14ac:dyDescent="0.2">
      <c r="A48" s="297">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288"/>
      <c r="BK48" s="288"/>
      <c r="BL48" s="288"/>
      <c r="BM48" s="288"/>
      <c r="BN48" s="288"/>
      <c r="BO48" s="301"/>
      <c r="BP48" s="301"/>
      <c r="BQ48" s="298">
        <v>42</v>
      </c>
      <c r="BR48" s="299"/>
      <c r="BS48" s="1069"/>
      <c r="BT48" s="1070"/>
      <c r="BU48" s="1070"/>
      <c r="BV48" s="1070"/>
      <c r="BW48" s="1070"/>
      <c r="BX48" s="1070"/>
      <c r="BY48" s="1070"/>
      <c r="BZ48" s="1070"/>
      <c r="CA48" s="1070"/>
      <c r="CB48" s="1070"/>
      <c r="CC48" s="1070"/>
      <c r="CD48" s="1070"/>
      <c r="CE48" s="1070"/>
      <c r="CF48" s="1070"/>
      <c r="CG48" s="1071"/>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82"/>
    </row>
    <row r="49" spans="1:131" s="283" customFormat="1" ht="26.25" customHeight="1" x14ac:dyDescent="0.2">
      <c r="A49" s="297">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288"/>
      <c r="BK49" s="288"/>
      <c r="BL49" s="288"/>
      <c r="BM49" s="288"/>
      <c r="BN49" s="288"/>
      <c r="BO49" s="301"/>
      <c r="BP49" s="301"/>
      <c r="BQ49" s="298">
        <v>43</v>
      </c>
      <c r="BR49" s="299"/>
      <c r="BS49" s="1069"/>
      <c r="BT49" s="1070"/>
      <c r="BU49" s="1070"/>
      <c r="BV49" s="1070"/>
      <c r="BW49" s="1070"/>
      <c r="BX49" s="1070"/>
      <c r="BY49" s="1070"/>
      <c r="BZ49" s="1070"/>
      <c r="CA49" s="1070"/>
      <c r="CB49" s="1070"/>
      <c r="CC49" s="1070"/>
      <c r="CD49" s="1070"/>
      <c r="CE49" s="1070"/>
      <c r="CF49" s="1070"/>
      <c r="CG49" s="1071"/>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82"/>
    </row>
    <row r="50" spans="1:131" s="283" customFormat="1" ht="26.25" customHeight="1" x14ac:dyDescent="0.2">
      <c r="A50" s="297">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288"/>
      <c r="BK50" s="288"/>
      <c r="BL50" s="288"/>
      <c r="BM50" s="288"/>
      <c r="BN50" s="288"/>
      <c r="BO50" s="301"/>
      <c r="BP50" s="301"/>
      <c r="BQ50" s="298">
        <v>44</v>
      </c>
      <c r="BR50" s="299"/>
      <c r="BS50" s="1069"/>
      <c r="BT50" s="1070"/>
      <c r="BU50" s="1070"/>
      <c r="BV50" s="1070"/>
      <c r="BW50" s="1070"/>
      <c r="BX50" s="1070"/>
      <c r="BY50" s="1070"/>
      <c r="BZ50" s="1070"/>
      <c r="CA50" s="1070"/>
      <c r="CB50" s="1070"/>
      <c r="CC50" s="1070"/>
      <c r="CD50" s="1070"/>
      <c r="CE50" s="1070"/>
      <c r="CF50" s="1070"/>
      <c r="CG50" s="1071"/>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82"/>
    </row>
    <row r="51" spans="1:131" s="283" customFormat="1" ht="26.25" customHeight="1" x14ac:dyDescent="0.2">
      <c r="A51" s="297">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288"/>
      <c r="BK51" s="288"/>
      <c r="BL51" s="288"/>
      <c r="BM51" s="288"/>
      <c r="BN51" s="288"/>
      <c r="BO51" s="301"/>
      <c r="BP51" s="301"/>
      <c r="BQ51" s="298">
        <v>45</v>
      </c>
      <c r="BR51" s="299"/>
      <c r="BS51" s="1069"/>
      <c r="BT51" s="1070"/>
      <c r="BU51" s="1070"/>
      <c r="BV51" s="1070"/>
      <c r="BW51" s="1070"/>
      <c r="BX51" s="1070"/>
      <c r="BY51" s="1070"/>
      <c r="BZ51" s="1070"/>
      <c r="CA51" s="1070"/>
      <c r="CB51" s="1070"/>
      <c r="CC51" s="1070"/>
      <c r="CD51" s="1070"/>
      <c r="CE51" s="1070"/>
      <c r="CF51" s="1070"/>
      <c r="CG51" s="1071"/>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82"/>
    </row>
    <row r="52" spans="1:131" s="283" customFormat="1" ht="26.25" customHeight="1" x14ac:dyDescent="0.2">
      <c r="A52" s="297">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288"/>
      <c r="BK52" s="288"/>
      <c r="BL52" s="288"/>
      <c r="BM52" s="288"/>
      <c r="BN52" s="288"/>
      <c r="BO52" s="301"/>
      <c r="BP52" s="301"/>
      <c r="BQ52" s="298">
        <v>46</v>
      </c>
      <c r="BR52" s="299"/>
      <c r="BS52" s="1069"/>
      <c r="BT52" s="1070"/>
      <c r="BU52" s="1070"/>
      <c r="BV52" s="1070"/>
      <c r="BW52" s="1070"/>
      <c r="BX52" s="1070"/>
      <c r="BY52" s="1070"/>
      <c r="BZ52" s="1070"/>
      <c r="CA52" s="1070"/>
      <c r="CB52" s="1070"/>
      <c r="CC52" s="1070"/>
      <c r="CD52" s="1070"/>
      <c r="CE52" s="1070"/>
      <c r="CF52" s="1070"/>
      <c r="CG52" s="1071"/>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82"/>
    </row>
    <row r="53" spans="1:131" s="283" customFormat="1" ht="26.25" customHeight="1" x14ac:dyDescent="0.2">
      <c r="A53" s="297">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288"/>
      <c r="BK53" s="288"/>
      <c r="BL53" s="288"/>
      <c r="BM53" s="288"/>
      <c r="BN53" s="288"/>
      <c r="BO53" s="301"/>
      <c r="BP53" s="301"/>
      <c r="BQ53" s="298">
        <v>47</v>
      </c>
      <c r="BR53" s="299"/>
      <c r="BS53" s="1069"/>
      <c r="BT53" s="1070"/>
      <c r="BU53" s="1070"/>
      <c r="BV53" s="1070"/>
      <c r="BW53" s="1070"/>
      <c r="BX53" s="1070"/>
      <c r="BY53" s="1070"/>
      <c r="BZ53" s="1070"/>
      <c r="CA53" s="1070"/>
      <c r="CB53" s="1070"/>
      <c r="CC53" s="1070"/>
      <c r="CD53" s="1070"/>
      <c r="CE53" s="1070"/>
      <c r="CF53" s="1070"/>
      <c r="CG53" s="1071"/>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82"/>
    </row>
    <row r="54" spans="1:131" s="283" customFormat="1" ht="26.25" customHeight="1" x14ac:dyDescent="0.2">
      <c r="A54" s="297">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288"/>
      <c r="BK54" s="288"/>
      <c r="BL54" s="288"/>
      <c r="BM54" s="288"/>
      <c r="BN54" s="288"/>
      <c r="BO54" s="301"/>
      <c r="BP54" s="301"/>
      <c r="BQ54" s="298">
        <v>48</v>
      </c>
      <c r="BR54" s="299"/>
      <c r="BS54" s="1069"/>
      <c r="BT54" s="1070"/>
      <c r="BU54" s="1070"/>
      <c r="BV54" s="1070"/>
      <c r="BW54" s="1070"/>
      <c r="BX54" s="1070"/>
      <c r="BY54" s="1070"/>
      <c r="BZ54" s="1070"/>
      <c r="CA54" s="1070"/>
      <c r="CB54" s="1070"/>
      <c r="CC54" s="1070"/>
      <c r="CD54" s="1070"/>
      <c r="CE54" s="1070"/>
      <c r="CF54" s="1070"/>
      <c r="CG54" s="1071"/>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82"/>
    </row>
    <row r="55" spans="1:131" s="283" customFormat="1" ht="26.25" customHeight="1" x14ac:dyDescent="0.2">
      <c r="A55" s="297">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288"/>
      <c r="BK55" s="288"/>
      <c r="BL55" s="288"/>
      <c r="BM55" s="288"/>
      <c r="BN55" s="288"/>
      <c r="BO55" s="301"/>
      <c r="BP55" s="301"/>
      <c r="BQ55" s="298">
        <v>49</v>
      </c>
      <c r="BR55" s="299"/>
      <c r="BS55" s="1069"/>
      <c r="BT55" s="1070"/>
      <c r="BU55" s="1070"/>
      <c r="BV55" s="1070"/>
      <c r="BW55" s="1070"/>
      <c r="BX55" s="1070"/>
      <c r="BY55" s="1070"/>
      <c r="BZ55" s="1070"/>
      <c r="CA55" s="1070"/>
      <c r="CB55" s="1070"/>
      <c r="CC55" s="1070"/>
      <c r="CD55" s="1070"/>
      <c r="CE55" s="1070"/>
      <c r="CF55" s="1070"/>
      <c r="CG55" s="1071"/>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82"/>
    </row>
    <row r="56" spans="1:131" s="283" customFormat="1" ht="26.25" customHeight="1" x14ac:dyDescent="0.2">
      <c r="A56" s="297">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288"/>
      <c r="BK56" s="288"/>
      <c r="BL56" s="288"/>
      <c r="BM56" s="288"/>
      <c r="BN56" s="288"/>
      <c r="BO56" s="301"/>
      <c r="BP56" s="301"/>
      <c r="BQ56" s="298">
        <v>50</v>
      </c>
      <c r="BR56" s="299"/>
      <c r="BS56" s="1069"/>
      <c r="BT56" s="1070"/>
      <c r="BU56" s="1070"/>
      <c r="BV56" s="1070"/>
      <c r="BW56" s="1070"/>
      <c r="BX56" s="1070"/>
      <c r="BY56" s="1070"/>
      <c r="BZ56" s="1070"/>
      <c r="CA56" s="1070"/>
      <c r="CB56" s="1070"/>
      <c r="CC56" s="1070"/>
      <c r="CD56" s="1070"/>
      <c r="CE56" s="1070"/>
      <c r="CF56" s="1070"/>
      <c r="CG56" s="1071"/>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82"/>
    </row>
    <row r="57" spans="1:131" s="283" customFormat="1" ht="26.25" customHeight="1" x14ac:dyDescent="0.2">
      <c r="A57" s="297">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288"/>
      <c r="BK57" s="288"/>
      <c r="BL57" s="288"/>
      <c r="BM57" s="288"/>
      <c r="BN57" s="288"/>
      <c r="BO57" s="301"/>
      <c r="BP57" s="301"/>
      <c r="BQ57" s="298">
        <v>51</v>
      </c>
      <c r="BR57" s="299"/>
      <c r="BS57" s="1069"/>
      <c r="BT57" s="1070"/>
      <c r="BU57" s="1070"/>
      <c r="BV57" s="1070"/>
      <c r="BW57" s="1070"/>
      <c r="BX57" s="1070"/>
      <c r="BY57" s="1070"/>
      <c r="BZ57" s="1070"/>
      <c r="CA57" s="1070"/>
      <c r="CB57" s="1070"/>
      <c r="CC57" s="1070"/>
      <c r="CD57" s="1070"/>
      <c r="CE57" s="1070"/>
      <c r="CF57" s="1070"/>
      <c r="CG57" s="1071"/>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82"/>
    </row>
    <row r="58" spans="1:131" s="283" customFormat="1" ht="26.25" customHeight="1" x14ac:dyDescent="0.2">
      <c r="A58" s="297">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288"/>
      <c r="BK58" s="288"/>
      <c r="BL58" s="288"/>
      <c r="BM58" s="288"/>
      <c r="BN58" s="288"/>
      <c r="BO58" s="301"/>
      <c r="BP58" s="301"/>
      <c r="BQ58" s="298">
        <v>52</v>
      </c>
      <c r="BR58" s="299"/>
      <c r="BS58" s="1069"/>
      <c r="BT58" s="1070"/>
      <c r="BU58" s="1070"/>
      <c r="BV58" s="1070"/>
      <c r="BW58" s="1070"/>
      <c r="BX58" s="1070"/>
      <c r="BY58" s="1070"/>
      <c r="BZ58" s="1070"/>
      <c r="CA58" s="1070"/>
      <c r="CB58" s="1070"/>
      <c r="CC58" s="1070"/>
      <c r="CD58" s="1070"/>
      <c r="CE58" s="1070"/>
      <c r="CF58" s="1070"/>
      <c r="CG58" s="1071"/>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82"/>
    </row>
    <row r="59" spans="1:131" s="283" customFormat="1" ht="26.25" customHeight="1" x14ac:dyDescent="0.2">
      <c r="A59" s="297">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288"/>
      <c r="BK59" s="288"/>
      <c r="BL59" s="288"/>
      <c r="BM59" s="288"/>
      <c r="BN59" s="288"/>
      <c r="BO59" s="301"/>
      <c r="BP59" s="301"/>
      <c r="BQ59" s="298">
        <v>53</v>
      </c>
      <c r="BR59" s="299"/>
      <c r="BS59" s="1069"/>
      <c r="BT59" s="1070"/>
      <c r="BU59" s="1070"/>
      <c r="BV59" s="1070"/>
      <c r="BW59" s="1070"/>
      <c r="BX59" s="1070"/>
      <c r="BY59" s="1070"/>
      <c r="BZ59" s="1070"/>
      <c r="CA59" s="1070"/>
      <c r="CB59" s="1070"/>
      <c r="CC59" s="1070"/>
      <c r="CD59" s="1070"/>
      <c r="CE59" s="1070"/>
      <c r="CF59" s="1070"/>
      <c r="CG59" s="1071"/>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82"/>
    </row>
    <row r="60" spans="1:131" s="283" customFormat="1" ht="26.25" customHeight="1" x14ac:dyDescent="0.2">
      <c r="A60" s="297">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288"/>
      <c r="BK60" s="288"/>
      <c r="BL60" s="288"/>
      <c r="BM60" s="288"/>
      <c r="BN60" s="288"/>
      <c r="BO60" s="301"/>
      <c r="BP60" s="301"/>
      <c r="BQ60" s="298">
        <v>54</v>
      </c>
      <c r="BR60" s="299"/>
      <c r="BS60" s="1069"/>
      <c r="BT60" s="1070"/>
      <c r="BU60" s="1070"/>
      <c r="BV60" s="1070"/>
      <c r="BW60" s="1070"/>
      <c r="BX60" s="1070"/>
      <c r="BY60" s="1070"/>
      <c r="BZ60" s="1070"/>
      <c r="CA60" s="1070"/>
      <c r="CB60" s="1070"/>
      <c r="CC60" s="1070"/>
      <c r="CD60" s="1070"/>
      <c r="CE60" s="1070"/>
      <c r="CF60" s="1070"/>
      <c r="CG60" s="1071"/>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82"/>
    </row>
    <row r="61" spans="1:131" s="283" customFormat="1" ht="26.25" customHeight="1" thickBot="1" x14ac:dyDescent="0.25">
      <c r="A61" s="297">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288"/>
      <c r="BK61" s="288"/>
      <c r="BL61" s="288"/>
      <c r="BM61" s="288"/>
      <c r="BN61" s="288"/>
      <c r="BO61" s="301"/>
      <c r="BP61" s="301"/>
      <c r="BQ61" s="298">
        <v>55</v>
      </c>
      <c r="BR61" s="299"/>
      <c r="BS61" s="1069"/>
      <c r="BT61" s="1070"/>
      <c r="BU61" s="1070"/>
      <c r="BV61" s="1070"/>
      <c r="BW61" s="1070"/>
      <c r="BX61" s="1070"/>
      <c r="BY61" s="1070"/>
      <c r="BZ61" s="1070"/>
      <c r="CA61" s="1070"/>
      <c r="CB61" s="1070"/>
      <c r="CC61" s="1070"/>
      <c r="CD61" s="1070"/>
      <c r="CE61" s="1070"/>
      <c r="CF61" s="1070"/>
      <c r="CG61" s="1071"/>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82"/>
    </row>
    <row r="62" spans="1:131" s="283" customFormat="1" ht="26.25" customHeight="1" x14ac:dyDescent="0.2">
      <c r="A62" s="297">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215</v>
      </c>
      <c r="BK62" s="1082"/>
      <c r="BL62" s="1082"/>
      <c r="BM62" s="1082"/>
      <c r="BN62" s="1083"/>
      <c r="BO62" s="301"/>
      <c r="BP62" s="301"/>
      <c r="BQ62" s="298">
        <v>56</v>
      </c>
      <c r="BR62" s="299"/>
      <c r="BS62" s="1069"/>
      <c r="BT62" s="1070"/>
      <c r="BU62" s="1070"/>
      <c r="BV62" s="1070"/>
      <c r="BW62" s="1070"/>
      <c r="BX62" s="1070"/>
      <c r="BY62" s="1070"/>
      <c r="BZ62" s="1070"/>
      <c r="CA62" s="1070"/>
      <c r="CB62" s="1070"/>
      <c r="CC62" s="1070"/>
      <c r="CD62" s="1070"/>
      <c r="CE62" s="1070"/>
      <c r="CF62" s="1070"/>
      <c r="CG62" s="1071"/>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82"/>
    </row>
    <row r="63" spans="1:131" s="283" customFormat="1" ht="26.25" customHeight="1" thickBot="1" x14ac:dyDescent="0.25">
      <c r="A63" s="300" t="s">
        <v>189</v>
      </c>
      <c r="B63" s="997" t="s">
        <v>216</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3080</v>
      </c>
      <c r="AG63" s="1012"/>
      <c r="AH63" s="1012"/>
      <c r="AI63" s="1012"/>
      <c r="AJ63" s="1077"/>
      <c r="AK63" s="1078"/>
      <c r="AL63" s="1016"/>
      <c r="AM63" s="1016"/>
      <c r="AN63" s="1016"/>
      <c r="AO63" s="1016"/>
      <c r="AP63" s="1012">
        <v>6228</v>
      </c>
      <c r="AQ63" s="1012"/>
      <c r="AR63" s="1012"/>
      <c r="AS63" s="1012"/>
      <c r="AT63" s="1012"/>
      <c r="AU63" s="1012">
        <v>4855</v>
      </c>
      <c r="AV63" s="1012"/>
      <c r="AW63" s="1012"/>
      <c r="AX63" s="1012"/>
      <c r="AY63" s="1012"/>
      <c r="AZ63" s="1072"/>
      <c r="BA63" s="1072"/>
      <c r="BB63" s="1072"/>
      <c r="BC63" s="1072"/>
      <c r="BD63" s="1072"/>
      <c r="BE63" s="1013"/>
      <c r="BF63" s="1013"/>
      <c r="BG63" s="1013"/>
      <c r="BH63" s="1013"/>
      <c r="BI63" s="1014"/>
      <c r="BJ63" s="1073" t="s">
        <v>186</v>
      </c>
      <c r="BK63" s="1004"/>
      <c r="BL63" s="1004"/>
      <c r="BM63" s="1004"/>
      <c r="BN63" s="1074"/>
      <c r="BO63" s="301"/>
      <c r="BP63" s="301"/>
      <c r="BQ63" s="298">
        <v>57</v>
      </c>
      <c r="BR63" s="299"/>
      <c r="BS63" s="1069"/>
      <c r="BT63" s="1070"/>
      <c r="BU63" s="1070"/>
      <c r="BV63" s="1070"/>
      <c r="BW63" s="1070"/>
      <c r="BX63" s="1070"/>
      <c r="BY63" s="1070"/>
      <c r="BZ63" s="1070"/>
      <c r="CA63" s="1070"/>
      <c r="CB63" s="1070"/>
      <c r="CC63" s="1070"/>
      <c r="CD63" s="1070"/>
      <c r="CE63" s="1070"/>
      <c r="CF63" s="1070"/>
      <c r="CG63" s="1071"/>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82"/>
    </row>
    <row r="64" spans="1:131" s="283" customFormat="1" ht="26.25" customHeight="1" x14ac:dyDescent="0.2">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298">
        <v>58</v>
      </c>
      <c r="BR64" s="299"/>
      <c r="BS64" s="1069"/>
      <c r="BT64" s="1070"/>
      <c r="BU64" s="1070"/>
      <c r="BV64" s="1070"/>
      <c r="BW64" s="1070"/>
      <c r="BX64" s="1070"/>
      <c r="BY64" s="1070"/>
      <c r="BZ64" s="1070"/>
      <c r="CA64" s="1070"/>
      <c r="CB64" s="1070"/>
      <c r="CC64" s="1070"/>
      <c r="CD64" s="1070"/>
      <c r="CE64" s="1070"/>
      <c r="CF64" s="1070"/>
      <c r="CG64" s="1071"/>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82"/>
    </row>
    <row r="65" spans="1:131" s="283" customFormat="1" ht="26.25" customHeight="1" thickBot="1" x14ac:dyDescent="0.25">
      <c r="A65" s="288" t="s">
        <v>217</v>
      </c>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301"/>
      <c r="BF65" s="301"/>
      <c r="BG65" s="301"/>
      <c r="BH65" s="301"/>
      <c r="BI65" s="301"/>
      <c r="BJ65" s="301"/>
      <c r="BK65" s="301"/>
      <c r="BL65" s="301"/>
      <c r="BM65" s="301"/>
      <c r="BN65" s="301"/>
      <c r="BO65" s="301"/>
      <c r="BP65" s="301"/>
      <c r="BQ65" s="298">
        <v>59</v>
      </c>
      <c r="BR65" s="299"/>
      <c r="BS65" s="1069"/>
      <c r="BT65" s="1070"/>
      <c r="BU65" s="1070"/>
      <c r="BV65" s="1070"/>
      <c r="BW65" s="1070"/>
      <c r="BX65" s="1070"/>
      <c r="BY65" s="1070"/>
      <c r="BZ65" s="1070"/>
      <c r="CA65" s="1070"/>
      <c r="CB65" s="1070"/>
      <c r="CC65" s="1070"/>
      <c r="CD65" s="1070"/>
      <c r="CE65" s="1070"/>
      <c r="CF65" s="1070"/>
      <c r="CG65" s="1071"/>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82"/>
    </row>
    <row r="66" spans="1:131" s="283" customFormat="1" ht="26.25" customHeight="1" x14ac:dyDescent="0.2">
      <c r="A66" s="1056" t="s">
        <v>218</v>
      </c>
      <c r="B66" s="1057"/>
      <c r="C66" s="1057"/>
      <c r="D66" s="1057"/>
      <c r="E66" s="1057"/>
      <c r="F66" s="1057"/>
      <c r="G66" s="1057"/>
      <c r="H66" s="1057"/>
      <c r="I66" s="1057"/>
      <c r="J66" s="1057"/>
      <c r="K66" s="1057"/>
      <c r="L66" s="1057"/>
      <c r="M66" s="1057"/>
      <c r="N66" s="1057"/>
      <c r="O66" s="1057"/>
      <c r="P66" s="1058"/>
      <c r="Q66" s="1042" t="s">
        <v>193</v>
      </c>
      <c r="R66" s="1043"/>
      <c r="S66" s="1043"/>
      <c r="T66" s="1043"/>
      <c r="U66" s="1044"/>
      <c r="V66" s="1042" t="s">
        <v>194</v>
      </c>
      <c r="W66" s="1043"/>
      <c r="X66" s="1043"/>
      <c r="Y66" s="1043"/>
      <c r="Z66" s="1044"/>
      <c r="AA66" s="1042" t="s">
        <v>195</v>
      </c>
      <c r="AB66" s="1043"/>
      <c r="AC66" s="1043"/>
      <c r="AD66" s="1043"/>
      <c r="AE66" s="1044"/>
      <c r="AF66" s="1062" t="s">
        <v>196</v>
      </c>
      <c r="AG66" s="1063"/>
      <c r="AH66" s="1063"/>
      <c r="AI66" s="1063"/>
      <c r="AJ66" s="1064"/>
      <c r="AK66" s="1042" t="s">
        <v>197</v>
      </c>
      <c r="AL66" s="1057"/>
      <c r="AM66" s="1057"/>
      <c r="AN66" s="1057"/>
      <c r="AO66" s="1058"/>
      <c r="AP66" s="1042" t="s">
        <v>198</v>
      </c>
      <c r="AQ66" s="1043"/>
      <c r="AR66" s="1043"/>
      <c r="AS66" s="1043"/>
      <c r="AT66" s="1044"/>
      <c r="AU66" s="1042" t="s">
        <v>219</v>
      </c>
      <c r="AV66" s="1043"/>
      <c r="AW66" s="1043"/>
      <c r="AX66" s="1043"/>
      <c r="AY66" s="1044"/>
      <c r="AZ66" s="1042" t="s">
        <v>167</v>
      </c>
      <c r="BA66" s="1043"/>
      <c r="BB66" s="1043"/>
      <c r="BC66" s="1043"/>
      <c r="BD66" s="1048"/>
      <c r="BE66" s="301"/>
      <c r="BF66" s="301"/>
      <c r="BG66" s="301"/>
      <c r="BH66" s="301"/>
      <c r="BI66" s="301"/>
      <c r="BJ66" s="301"/>
      <c r="BK66" s="301"/>
      <c r="BL66" s="301"/>
      <c r="BM66" s="301"/>
      <c r="BN66" s="301"/>
      <c r="BO66" s="301"/>
      <c r="BP66" s="301"/>
      <c r="BQ66" s="298">
        <v>60</v>
      </c>
      <c r="BR66" s="303"/>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282"/>
    </row>
    <row r="67" spans="1:131" s="283" customFormat="1" ht="26.25" customHeight="1" thickBot="1" x14ac:dyDescent="0.25">
      <c r="A67" s="1059"/>
      <c r="B67" s="1060"/>
      <c r="C67" s="1060"/>
      <c r="D67" s="1060"/>
      <c r="E67" s="1060"/>
      <c r="F67" s="1060"/>
      <c r="G67" s="1060"/>
      <c r="H67" s="1060"/>
      <c r="I67" s="1060"/>
      <c r="J67" s="1060"/>
      <c r="K67" s="1060"/>
      <c r="L67" s="1060"/>
      <c r="M67" s="1060"/>
      <c r="N67" s="1060"/>
      <c r="O67" s="1060"/>
      <c r="P67" s="1061"/>
      <c r="Q67" s="1045"/>
      <c r="R67" s="1046"/>
      <c r="S67" s="1046"/>
      <c r="T67" s="1046"/>
      <c r="U67" s="1047"/>
      <c r="V67" s="1045"/>
      <c r="W67" s="1046"/>
      <c r="X67" s="1046"/>
      <c r="Y67" s="1046"/>
      <c r="Z67" s="1047"/>
      <c r="AA67" s="1045"/>
      <c r="AB67" s="1046"/>
      <c r="AC67" s="1046"/>
      <c r="AD67" s="1046"/>
      <c r="AE67" s="1047"/>
      <c r="AF67" s="1065"/>
      <c r="AG67" s="1066"/>
      <c r="AH67" s="1066"/>
      <c r="AI67" s="1066"/>
      <c r="AJ67" s="1067"/>
      <c r="AK67" s="1068"/>
      <c r="AL67" s="1060"/>
      <c r="AM67" s="1060"/>
      <c r="AN67" s="1060"/>
      <c r="AO67" s="1061"/>
      <c r="AP67" s="1045"/>
      <c r="AQ67" s="1046"/>
      <c r="AR67" s="1046"/>
      <c r="AS67" s="1046"/>
      <c r="AT67" s="1047"/>
      <c r="AU67" s="1045"/>
      <c r="AV67" s="1046"/>
      <c r="AW67" s="1046"/>
      <c r="AX67" s="1046"/>
      <c r="AY67" s="1047"/>
      <c r="AZ67" s="1045"/>
      <c r="BA67" s="1046"/>
      <c r="BB67" s="1046"/>
      <c r="BC67" s="1046"/>
      <c r="BD67" s="1049"/>
      <c r="BE67" s="301"/>
      <c r="BF67" s="301"/>
      <c r="BG67" s="301"/>
      <c r="BH67" s="301"/>
      <c r="BI67" s="301"/>
      <c r="BJ67" s="301"/>
      <c r="BK67" s="301"/>
      <c r="BL67" s="301"/>
      <c r="BM67" s="301"/>
      <c r="BN67" s="301"/>
      <c r="BO67" s="301"/>
      <c r="BP67" s="301"/>
      <c r="BQ67" s="298">
        <v>61</v>
      </c>
      <c r="BR67" s="303"/>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282"/>
    </row>
    <row r="68" spans="1:131" s="283" customFormat="1" ht="26.25" customHeight="1" thickTop="1" x14ac:dyDescent="0.2">
      <c r="A68" s="294">
        <v>1</v>
      </c>
      <c r="B68" s="1038" t="s">
        <v>220</v>
      </c>
      <c r="C68" s="1039"/>
      <c r="D68" s="1039"/>
      <c r="E68" s="1039"/>
      <c r="F68" s="1039"/>
      <c r="G68" s="1039"/>
      <c r="H68" s="1039"/>
      <c r="I68" s="1039"/>
      <c r="J68" s="1039"/>
      <c r="K68" s="1039"/>
      <c r="L68" s="1039"/>
      <c r="M68" s="1039"/>
      <c r="N68" s="1039"/>
      <c r="O68" s="1039"/>
      <c r="P68" s="1040"/>
      <c r="Q68" s="1041">
        <v>13189</v>
      </c>
      <c r="R68" s="1035"/>
      <c r="S68" s="1035"/>
      <c r="T68" s="1035"/>
      <c r="U68" s="1035"/>
      <c r="V68" s="1035">
        <v>12784</v>
      </c>
      <c r="W68" s="1035"/>
      <c r="X68" s="1035"/>
      <c r="Y68" s="1035"/>
      <c r="Z68" s="1035"/>
      <c r="AA68" s="1035">
        <v>404</v>
      </c>
      <c r="AB68" s="1035"/>
      <c r="AC68" s="1035"/>
      <c r="AD68" s="1035"/>
      <c r="AE68" s="1035"/>
      <c r="AF68" s="1035">
        <v>3227</v>
      </c>
      <c r="AG68" s="1035"/>
      <c r="AH68" s="1035"/>
      <c r="AI68" s="1035"/>
      <c r="AJ68" s="1035"/>
      <c r="AK68" s="1035" t="s">
        <v>36</v>
      </c>
      <c r="AL68" s="1035"/>
      <c r="AM68" s="1035"/>
      <c r="AN68" s="1035"/>
      <c r="AO68" s="1035"/>
      <c r="AP68" s="1035">
        <v>5719</v>
      </c>
      <c r="AQ68" s="1035"/>
      <c r="AR68" s="1035"/>
      <c r="AS68" s="1035"/>
      <c r="AT68" s="1035"/>
      <c r="AU68" s="1035">
        <v>2497</v>
      </c>
      <c r="AV68" s="1035"/>
      <c r="AW68" s="1035"/>
      <c r="AX68" s="1035"/>
      <c r="AY68" s="1035"/>
      <c r="AZ68" s="1036" t="s">
        <v>221</v>
      </c>
      <c r="BA68" s="1036"/>
      <c r="BB68" s="1036"/>
      <c r="BC68" s="1036"/>
      <c r="BD68" s="1037"/>
      <c r="BE68" s="301"/>
      <c r="BF68" s="301"/>
      <c r="BG68" s="301"/>
      <c r="BH68" s="301"/>
      <c r="BI68" s="301"/>
      <c r="BJ68" s="301"/>
      <c r="BK68" s="301"/>
      <c r="BL68" s="301"/>
      <c r="BM68" s="301"/>
      <c r="BN68" s="301"/>
      <c r="BO68" s="301"/>
      <c r="BP68" s="301"/>
      <c r="BQ68" s="298">
        <v>62</v>
      </c>
      <c r="BR68" s="303"/>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282"/>
    </row>
    <row r="69" spans="1:131" s="283" customFormat="1" ht="26.25" customHeight="1" x14ac:dyDescent="0.2">
      <c r="A69" s="297">
        <v>2</v>
      </c>
      <c r="B69" s="1027" t="s">
        <v>222</v>
      </c>
      <c r="C69" s="1028"/>
      <c r="D69" s="1028"/>
      <c r="E69" s="1028"/>
      <c r="F69" s="1028"/>
      <c r="G69" s="1028"/>
      <c r="H69" s="1028"/>
      <c r="I69" s="1028"/>
      <c r="J69" s="1028"/>
      <c r="K69" s="1028"/>
      <c r="L69" s="1028"/>
      <c r="M69" s="1028"/>
      <c r="N69" s="1028"/>
      <c r="O69" s="1028"/>
      <c r="P69" s="1029"/>
      <c r="Q69" s="1030">
        <v>388</v>
      </c>
      <c r="R69" s="1024"/>
      <c r="S69" s="1024"/>
      <c r="T69" s="1024"/>
      <c r="U69" s="1024"/>
      <c r="V69" s="1024">
        <v>358</v>
      </c>
      <c r="W69" s="1024"/>
      <c r="X69" s="1024"/>
      <c r="Y69" s="1024"/>
      <c r="Z69" s="1024"/>
      <c r="AA69" s="1024">
        <v>30</v>
      </c>
      <c r="AB69" s="1024"/>
      <c r="AC69" s="1024"/>
      <c r="AD69" s="1024"/>
      <c r="AE69" s="1024"/>
      <c r="AF69" s="1024">
        <v>30</v>
      </c>
      <c r="AG69" s="1024"/>
      <c r="AH69" s="1024"/>
      <c r="AI69" s="1024"/>
      <c r="AJ69" s="1024"/>
      <c r="AK69" s="1024">
        <v>21</v>
      </c>
      <c r="AL69" s="1024"/>
      <c r="AM69" s="1024"/>
      <c r="AN69" s="1024"/>
      <c r="AO69" s="1024"/>
      <c r="AP69" s="1024">
        <v>127</v>
      </c>
      <c r="AQ69" s="1024"/>
      <c r="AR69" s="1024"/>
      <c r="AS69" s="1024"/>
      <c r="AT69" s="1024"/>
      <c r="AU69" s="1024" t="s">
        <v>36</v>
      </c>
      <c r="AV69" s="1024"/>
      <c r="AW69" s="1024"/>
      <c r="AX69" s="1024"/>
      <c r="AY69" s="1024"/>
      <c r="AZ69" s="1025"/>
      <c r="BA69" s="1025"/>
      <c r="BB69" s="1025"/>
      <c r="BC69" s="1025"/>
      <c r="BD69" s="1026"/>
      <c r="BE69" s="301"/>
      <c r="BF69" s="301"/>
      <c r="BG69" s="301"/>
      <c r="BH69" s="301"/>
      <c r="BI69" s="301"/>
      <c r="BJ69" s="301"/>
      <c r="BK69" s="301"/>
      <c r="BL69" s="301"/>
      <c r="BM69" s="301"/>
      <c r="BN69" s="301"/>
      <c r="BO69" s="301"/>
      <c r="BP69" s="301"/>
      <c r="BQ69" s="298">
        <v>63</v>
      </c>
      <c r="BR69" s="303"/>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282"/>
    </row>
    <row r="70" spans="1:131" s="283" customFormat="1" ht="26.25" customHeight="1" x14ac:dyDescent="0.2">
      <c r="A70" s="297">
        <v>3</v>
      </c>
      <c r="B70" s="1027" t="s">
        <v>223</v>
      </c>
      <c r="C70" s="1028"/>
      <c r="D70" s="1028"/>
      <c r="E70" s="1028"/>
      <c r="F70" s="1028"/>
      <c r="G70" s="1028"/>
      <c r="H70" s="1028"/>
      <c r="I70" s="1028"/>
      <c r="J70" s="1028"/>
      <c r="K70" s="1028"/>
      <c r="L70" s="1028"/>
      <c r="M70" s="1028"/>
      <c r="N70" s="1028"/>
      <c r="O70" s="1028"/>
      <c r="P70" s="1029"/>
      <c r="Q70" s="1030">
        <v>354</v>
      </c>
      <c r="R70" s="1024"/>
      <c r="S70" s="1024"/>
      <c r="T70" s="1024"/>
      <c r="U70" s="1024"/>
      <c r="V70" s="1024">
        <v>357</v>
      </c>
      <c r="W70" s="1024"/>
      <c r="X70" s="1024"/>
      <c r="Y70" s="1024"/>
      <c r="Z70" s="1024"/>
      <c r="AA70" s="1024">
        <v>5</v>
      </c>
      <c r="AB70" s="1024"/>
      <c r="AC70" s="1024"/>
      <c r="AD70" s="1024"/>
      <c r="AE70" s="1024"/>
      <c r="AF70" s="1024">
        <v>5</v>
      </c>
      <c r="AG70" s="1024"/>
      <c r="AH70" s="1024"/>
      <c r="AI70" s="1024"/>
      <c r="AJ70" s="1024"/>
      <c r="AK70" s="1024" t="s">
        <v>36</v>
      </c>
      <c r="AL70" s="1024"/>
      <c r="AM70" s="1024"/>
      <c r="AN70" s="1024"/>
      <c r="AO70" s="1024"/>
      <c r="AP70" s="1024">
        <v>13</v>
      </c>
      <c r="AQ70" s="1024"/>
      <c r="AR70" s="1024"/>
      <c r="AS70" s="1024"/>
      <c r="AT70" s="1024"/>
      <c r="AU70" s="1024">
        <v>2</v>
      </c>
      <c r="AV70" s="1024"/>
      <c r="AW70" s="1024"/>
      <c r="AX70" s="1024"/>
      <c r="AY70" s="1024"/>
      <c r="AZ70" s="1025"/>
      <c r="BA70" s="1025"/>
      <c r="BB70" s="1025"/>
      <c r="BC70" s="1025"/>
      <c r="BD70" s="1026"/>
      <c r="BE70" s="301"/>
      <c r="BF70" s="301"/>
      <c r="BG70" s="301"/>
      <c r="BH70" s="301"/>
      <c r="BI70" s="301"/>
      <c r="BJ70" s="301"/>
      <c r="BK70" s="301"/>
      <c r="BL70" s="301"/>
      <c r="BM70" s="301"/>
      <c r="BN70" s="301"/>
      <c r="BO70" s="301"/>
      <c r="BP70" s="301"/>
      <c r="BQ70" s="298">
        <v>64</v>
      </c>
      <c r="BR70" s="303"/>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282"/>
    </row>
    <row r="71" spans="1:131" s="283" customFormat="1" ht="26.25" customHeight="1" x14ac:dyDescent="0.2">
      <c r="A71" s="297">
        <v>4</v>
      </c>
      <c r="B71" s="1027" t="s">
        <v>224</v>
      </c>
      <c r="C71" s="1028"/>
      <c r="D71" s="1028"/>
      <c r="E71" s="1028"/>
      <c r="F71" s="1028"/>
      <c r="G71" s="1028"/>
      <c r="H71" s="1028"/>
      <c r="I71" s="1028"/>
      <c r="J71" s="1028"/>
      <c r="K71" s="1028"/>
      <c r="L71" s="1028"/>
      <c r="M71" s="1028"/>
      <c r="N71" s="1028"/>
      <c r="O71" s="1028"/>
      <c r="P71" s="1029"/>
      <c r="Q71" s="1030">
        <v>7328</v>
      </c>
      <c r="R71" s="1024"/>
      <c r="S71" s="1024"/>
      <c r="T71" s="1024"/>
      <c r="U71" s="1024"/>
      <c r="V71" s="1024">
        <v>6372</v>
      </c>
      <c r="W71" s="1024"/>
      <c r="X71" s="1024"/>
      <c r="Y71" s="1024"/>
      <c r="Z71" s="1024"/>
      <c r="AA71" s="1024">
        <v>956</v>
      </c>
      <c r="AB71" s="1024"/>
      <c r="AC71" s="1024"/>
      <c r="AD71" s="1024"/>
      <c r="AE71" s="1024"/>
      <c r="AF71" s="1024">
        <v>956</v>
      </c>
      <c r="AG71" s="1024"/>
      <c r="AH71" s="1024"/>
      <c r="AI71" s="1024"/>
      <c r="AJ71" s="1024"/>
      <c r="AK71" s="1024">
        <v>12</v>
      </c>
      <c r="AL71" s="1024"/>
      <c r="AM71" s="1024"/>
      <c r="AN71" s="1024"/>
      <c r="AO71" s="1024"/>
      <c r="AP71" s="1024" t="s">
        <v>36</v>
      </c>
      <c r="AQ71" s="1024"/>
      <c r="AR71" s="1024"/>
      <c r="AS71" s="1024"/>
      <c r="AT71" s="1024"/>
      <c r="AU71" s="1024" t="s">
        <v>36</v>
      </c>
      <c r="AV71" s="1024"/>
      <c r="AW71" s="1024"/>
      <c r="AX71" s="1024"/>
      <c r="AY71" s="1024"/>
      <c r="AZ71" s="1025"/>
      <c r="BA71" s="1025"/>
      <c r="BB71" s="1025"/>
      <c r="BC71" s="1025"/>
      <c r="BD71" s="1026"/>
      <c r="BE71" s="301"/>
      <c r="BF71" s="301"/>
      <c r="BG71" s="301"/>
      <c r="BH71" s="301"/>
      <c r="BI71" s="301"/>
      <c r="BJ71" s="301"/>
      <c r="BK71" s="301"/>
      <c r="BL71" s="301"/>
      <c r="BM71" s="301"/>
      <c r="BN71" s="301"/>
      <c r="BO71" s="301"/>
      <c r="BP71" s="301"/>
      <c r="BQ71" s="298">
        <v>65</v>
      </c>
      <c r="BR71" s="303"/>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282"/>
    </row>
    <row r="72" spans="1:131" s="283" customFormat="1" ht="26.25" customHeight="1" x14ac:dyDescent="0.2">
      <c r="A72" s="297">
        <v>5</v>
      </c>
      <c r="B72" s="1027" t="s">
        <v>225</v>
      </c>
      <c r="C72" s="1028"/>
      <c r="D72" s="1028"/>
      <c r="E72" s="1028"/>
      <c r="F72" s="1028"/>
      <c r="G72" s="1028"/>
      <c r="H72" s="1028"/>
      <c r="I72" s="1028"/>
      <c r="J72" s="1028"/>
      <c r="K72" s="1028"/>
      <c r="L72" s="1028"/>
      <c r="M72" s="1028"/>
      <c r="N72" s="1028"/>
      <c r="O72" s="1028"/>
      <c r="P72" s="1029"/>
      <c r="Q72" s="1030">
        <v>126</v>
      </c>
      <c r="R72" s="1024"/>
      <c r="S72" s="1024"/>
      <c r="T72" s="1024"/>
      <c r="U72" s="1024"/>
      <c r="V72" s="1024">
        <v>123</v>
      </c>
      <c r="W72" s="1024"/>
      <c r="X72" s="1024"/>
      <c r="Y72" s="1024"/>
      <c r="Z72" s="1024"/>
      <c r="AA72" s="1024">
        <v>3</v>
      </c>
      <c r="AB72" s="1024"/>
      <c r="AC72" s="1024"/>
      <c r="AD72" s="1024"/>
      <c r="AE72" s="1024"/>
      <c r="AF72" s="1024">
        <v>3</v>
      </c>
      <c r="AG72" s="1024"/>
      <c r="AH72" s="1024"/>
      <c r="AI72" s="1024"/>
      <c r="AJ72" s="1024"/>
      <c r="AK72" s="1024">
        <v>26</v>
      </c>
      <c r="AL72" s="1024"/>
      <c r="AM72" s="1024"/>
      <c r="AN72" s="1024"/>
      <c r="AO72" s="1024"/>
      <c r="AP72" s="1024" t="s">
        <v>36</v>
      </c>
      <c r="AQ72" s="1024"/>
      <c r="AR72" s="1024"/>
      <c r="AS72" s="1024"/>
      <c r="AT72" s="1024"/>
      <c r="AU72" s="1024" t="s">
        <v>36</v>
      </c>
      <c r="AV72" s="1024"/>
      <c r="AW72" s="1024"/>
      <c r="AX72" s="1024"/>
      <c r="AY72" s="1024"/>
      <c r="AZ72" s="1025"/>
      <c r="BA72" s="1025"/>
      <c r="BB72" s="1025"/>
      <c r="BC72" s="1025"/>
      <c r="BD72" s="1026"/>
      <c r="BE72" s="301"/>
      <c r="BF72" s="301"/>
      <c r="BG72" s="301"/>
      <c r="BH72" s="301"/>
      <c r="BI72" s="301"/>
      <c r="BJ72" s="301"/>
      <c r="BK72" s="301"/>
      <c r="BL72" s="301"/>
      <c r="BM72" s="301"/>
      <c r="BN72" s="301"/>
      <c r="BO72" s="301"/>
      <c r="BP72" s="301"/>
      <c r="BQ72" s="298">
        <v>66</v>
      </c>
      <c r="BR72" s="303"/>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282"/>
    </row>
    <row r="73" spans="1:131" s="283" customFormat="1" ht="26.25" customHeight="1" x14ac:dyDescent="0.2">
      <c r="A73" s="297">
        <v>6</v>
      </c>
      <c r="B73" s="1027" t="s">
        <v>226</v>
      </c>
      <c r="C73" s="1028"/>
      <c r="D73" s="1028"/>
      <c r="E73" s="1028"/>
      <c r="F73" s="1028"/>
      <c r="G73" s="1028"/>
      <c r="H73" s="1028"/>
      <c r="I73" s="1028"/>
      <c r="J73" s="1028"/>
      <c r="K73" s="1028"/>
      <c r="L73" s="1028"/>
      <c r="M73" s="1028"/>
      <c r="N73" s="1028"/>
      <c r="O73" s="1028"/>
      <c r="P73" s="1029"/>
      <c r="Q73" s="1030">
        <v>131</v>
      </c>
      <c r="R73" s="1024"/>
      <c r="S73" s="1024"/>
      <c r="T73" s="1024"/>
      <c r="U73" s="1024"/>
      <c r="V73" s="1024">
        <v>110</v>
      </c>
      <c r="W73" s="1024"/>
      <c r="X73" s="1024"/>
      <c r="Y73" s="1024"/>
      <c r="Z73" s="1024"/>
      <c r="AA73" s="1024">
        <v>21</v>
      </c>
      <c r="AB73" s="1024"/>
      <c r="AC73" s="1024"/>
      <c r="AD73" s="1024"/>
      <c r="AE73" s="1024"/>
      <c r="AF73" s="1024">
        <v>21</v>
      </c>
      <c r="AG73" s="1024"/>
      <c r="AH73" s="1024"/>
      <c r="AI73" s="1024"/>
      <c r="AJ73" s="1024"/>
      <c r="AK73" s="1024" t="s">
        <v>36</v>
      </c>
      <c r="AL73" s="1024"/>
      <c r="AM73" s="1024"/>
      <c r="AN73" s="1024"/>
      <c r="AO73" s="1024"/>
      <c r="AP73" s="1024" t="s">
        <v>36</v>
      </c>
      <c r="AQ73" s="1024"/>
      <c r="AR73" s="1024"/>
      <c r="AS73" s="1024"/>
      <c r="AT73" s="1024"/>
      <c r="AU73" s="1024" t="s">
        <v>36</v>
      </c>
      <c r="AV73" s="1024"/>
      <c r="AW73" s="1024"/>
      <c r="AX73" s="1024"/>
      <c r="AY73" s="1024"/>
      <c r="AZ73" s="1025"/>
      <c r="BA73" s="1025"/>
      <c r="BB73" s="1025"/>
      <c r="BC73" s="1025"/>
      <c r="BD73" s="1026"/>
      <c r="BE73" s="301"/>
      <c r="BF73" s="301"/>
      <c r="BG73" s="301"/>
      <c r="BH73" s="301"/>
      <c r="BI73" s="301"/>
      <c r="BJ73" s="301"/>
      <c r="BK73" s="301"/>
      <c r="BL73" s="301"/>
      <c r="BM73" s="301"/>
      <c r="BN73" s="301"/>
      <c r="BO73" s="301"/>
      <c r="BP73" s="301"/>
      <c r="BQ73" s="298">
        <v>67</v>
      </c>
      <c r="BR73" s="303"/>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282"/>
    </row>
    <row r="74" spans="1:131" s="283" customFormat="1" ht="26.25" customHeight="1" x14ac:dyDescent="0.2">
      <c r="A74" s="297">
        <v>7</v>
      </c>
      <c r="B74" s="1027" t="s">
        <v>227</v>
      </c>
      <c r="C74" s="1028"/>
      <c r="D74" s="1028"/>
      <c r="E74" s="1028"/>
      <c r="F74" s="1028"/>
      <c r="G74" s="1028"/>
      <c r="H74" s="1028"/>
      <c r="I74" s="1028"/>
      <c r="J74" s="1028"/>
      <c r="K74" s="1028"/>
      <c r="L74" s="1028"/>
      <c r="M74" s="1028"/>
      <c r="N74" s="1028"/>
      <c r="O74" s="1028"/>
      <c r="P74" s="1029"/>
      <c r="Q74" s="1030">
        <v>51</v>
      </c>
      <c r="R74" s="1024"/>
      <c r="S74" s="1024"/>
      <c r="T74" s="1024"/>
      <c r="U74" s="1024"/>
      <c r="V74" s="1024">
        <v>48</v>
      </c>
      <c r="W74" s="1024"/>
      <c r="X74" s="1024"/>
      <c r="Y74" s="1024"/>
      <c r="Z74" s="1024"/>
      <c r="AA74" s="1024">
        <v>3</v>
      </c>
      <c r="AB74" s="1024"/>
      <c r="AC74" s="1024"/>
      <c r="AD74" s="1024"/>
      <c r="AE74" s="1024"/>
      <c r="AF74" s="1024">
        <v>3</v>
      </c>
      <c r="AG74" s="1024"/>
      <c r="AH74" s="1024"/>
      <c r="AI74" s="1024"/>
      <c r="AJ74" s="1024"/>
      <c r="AK74" s="1024">
        <v>7</v>
      </c>
      <c r="AL74" s="1024"/>
      <c r="AM74" s="1024"/>
      <c r="AN74" s="1024"/>
      <c r="AO74" s="1024"/>
      <c r="AP74" s="1024" t="s">
        <v>36</v>
      </c>
      <c r="AQ74" s="1024"/>
      <c r="AR74" s="1024"/>
      <c r="AS74" s="1024"/>
      <c r="AT74" s="1024"/>
      <c r="AU74" s="1024" t="s">
        <v>36</v>
      </c>
      <c r="AV74" s="1024"/>
      <c r="AW74" s="1024"/>
      <c r="AX74" s="1024"/>
      <c r="AY74" s="1024"/>
      <c r="AZ74" s="1025"/>
      <c r="BA74" s="1025"/>
      <c r="BB74" s="1025"/>
      <c r="BC74" s="1025"/>
      <c r="BD74" s="1026"/>
      <c r="BE74" s="301"/>
      <c r="BF74" s="301"/>
      <c r="BG74" s="301"/>
      <c r="BH74" s="301"/>
      <c r="BI74" s="301"/>
      <c r="BJ74" s="301"/>
      <c r="BK74" s="301"/>
      <c r="BL74" s="301"/>
      <c r="BM74" s="301"/>
      <c r="BN74" s="301"/>
      <c r="BO74" s="301"/>
      <c r="BP74" s="301"/>
      <c r="BQ74" s="298">
        <v>68</v>
      </c>
      <c r="BR74" s="303"/>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282"/>
    </row>
    <row r="75" spans="1:131" s="283" customFormat="1" ht="26.25" customHeight="1" x14ac:dyDescent="0.2">
      <c r="A75" s="297">
        <v>8</v>
      </c>
      <c r="B75" s="1027" t="s">
        <v>228</v>
      </c>
      <c r="C75" s="1028"/>
      <c r="D75" s="1028"/>
      <c r="E75" s="1028"/>
      <c r="F75" s="1028"/>
      <c r="G75" s="1028"/>
      <c r="H75" s="1028"/>
      <c r="I75" s="1028"/>
      <c r="J75" s="1028"/>
      <c r="K75" s="1028"/>
      <c r="L75" s="1028"/>
      <c r="M75" s="1028"/>
      <c r="N75" s="1028"/>
      <c r="O75" s="1028"/>
      <c r="P75" s="1029"/>
      <c r="Q75" s="1031">
        <v>131</v>
      </c>
      <c r="R75" s="1032"/>
      <c r="S75" s="1032"/>
      <c r="T75" s="1032"/>
      <c r="U75" s="1033"/>
      <c r="V75" s="1034">
        <v>129</v>
      </c>
      <c r="W75" s="1032"/>
      <c r="X75" s="1032"/>
      <c r="Y75" s="1032"/>
      <c r="Z75" s="1033"/>
      <c r="AA75" s="1034">
        <v>3</v>
      </c>
      <c r="AB75" s="1032"/>
      <c r="AC75" s="1032"/>
      <c r="AD75" s="1032"/>
      <c r="AE75" s="1033"/>
      <c r="AF75" s="1034">
        <v>3</v>
      </c>
      <c r="AG75" s="1032"/>
      <c r="AH75" s="1032"/>
      <c r="AI75" s="1032"/>
      <c r="AJ75" s="1033"/>
      <c r="AK75" s="1034" t="s">
        <v>36</v>
      </c>
      <c r="AL75" s="1032"/>
      <c r="AM75" s="1032"/>
      <c r="AN75" s="1032"/>
      <c r="AO75" s="1033"/>
      <c r="AP75" s="1034" t="s">
        <v>36</v>
      </c>
      <c r="AQ75" s="1032"/>
      <c r="AR75" s="1032"/>
      <c r="AS75" s="1032"/>
      <c r="AT75" s="1033"/>
      <c r="AU75" s="1034" t="s">
        <v>36</v>
      </c>
      <c r="AV75" s="1032"/>
      <c r="AW75" s="1032"/>
      <c r="AX75" s="1032"/>
      <c r="AY75" s="1033"/>
      <c r="AZ75" s="1025"/>
      <c r="BA75" s="1025"/>
      <c r="BB75" s="1025"/>
      <c r="BC75" s="1025"/>
      <c r="BD75" s="1026"/>
      <c r="BE75" s="301"/>
      <c r="BF75" s="301"/>
      <c r="BG75" s="301"/>
      <c r="BH75" s="301"/>
      <c r="BI75" s="301"/>
      <c r="BJ75" s="301"/>
      <c r="BK75" s="301"/>
      <c r="BL75" s="301"/>
      <c r="BM75" s="301"/>
      <c r="BN75" s="301"/>
      <c r="BO75" s="301"/>
      <c r="BP75" s="301"/>
      <c r="BQ75" s="298">
        <v>69</v>
      </c>
      <c r="BR75" s="303"/>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282"/>
    </row>
    <row r="76" spans="1:131" s="283" customFormat="1" ht="26.25" customHeight="1" x14ac:dyDescent="0.2">
      <c r="A76" s="297">
        <v>9</v>
      </c>
      <c r="B76" s="1027" t="s">
        <v>229</v>
      </c>
      <c r="C76" s="1028"/>
      <c r="D76" s="1028"/>
      <c r="E76" s="1028"/>
      <c r="F76" s="1028"/>
      <c r="G76" s="1028"/>
      <c r="H76" s="1028"/>
      <c r="I76" s="1028"/>
      <c r="J76" s="1028"/>
      <c r="K76" s="1028"/>
      <c r="L76" s="1028"/>
      <c r="M76" s="1028"/>
      <c r="N76" s="1028"/>
      <c r="O76" s="1028"/>
      <c r="P76" s="1029"/>
      <c r="Q76" s="1031">
        <v>121</v>
      </c>
      <c r="R76" s="1032"/>
      <c r="S76" s="1032"/>
      <c r="T76" s="1032"/>
      <c r="U76" s="1033"/>
      <c r="V76" s="1034">
        <v>112</v>
      </c>
      <c r="W76" s="1032"/>
      <c r="X76" s="1032"/>
      <c r="Y76" s="1032"/>
      <c r="Z76" s="1033"/>
      <c r="AA76" s="1034">
        <v>8</v>
      </c>
      <c r="AB76" s="1032"/>
      <c r="AC76" s="1032"/>
      <c r="AD76" s="1032"/>
      <c r="AE76" s="1033"/>
      <c r="AF76" s="1034">
        <v>8</v>
      </c>
      <c r="AG76" s="1032"/>
      <c r="AH76" s="1032"/>
      <c r="AI76" s="1032"/>
      <c r="AJ76" s="1033"/>
      <c r="AK76" s="1034">
        <v>11</v>
      </c>
      <c r="AL76" s="1032"/>
      <c r="AM76" s="1032"/>
      <c r="AN76" s="1032"/>
      <c r="AO76" s="1033"/>
      <c r="AP76" s="1034" t="s">
        <v>36</v>
      </c>
      <c r="AQ76" s="1032"/>
      <c r="AR76" s="1032"/>
      <c r="AS76" s="1032"/>
      <c r="AT76" s="1033"/>
      <c r="AU76" s="1034" t="s">
        <v>36</v>
      </c>
      <c r="AV76" s="1032"/>
      <c r="AW76" s="1032"/>
      <c r="AX76" s="1032"/>
      <c r="AY76" s="1033"/>
      <c r="AZ76" s="1025"/>
      <c r="BA76" s="1025"/>
      <c r="BB76" s="1025"/>
      <c r="BC76" s="1025"/>
      <c r="BD76" s="1026"/>
      <c r="BE76" s="301"/>
      <c r="BF76" s="301"/>
      <c r="BG76" s="301"/>
      <c r="BH76" s="301"/>
      <c r="BI76" s="301"/>
      <c r="BJ76" s="301"/>
      <c r="BK76" s="301"/>
      <c r="BL76" s="301"/>
      <c r="BM76" s="301"/>
      <c r="BN76" s="301"/>
      <c r="BO76" s="301"/>
      <c r="BP76" s="301"/>
      <c r="BQ76" s="298">
        <v>70</v>
      </c>
      <c r="BR76" s="303"/>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282"/>
    </row>
    <row r="77" spans="1:131" s="283" customFormat="1" ht="26.25" customHeight="1" x14ac:dyDescent="0.2">
      <c r="A77" s="297">
        <v>10</v>
      </c>
      <c r="B77" s="1027" t="s">
        <v>230</v>
      </c>
      <c r="C77" s="1028"/>
      <c r="D77" s="1028"/>
      <c r="E77" s="1028"/>
      <c r="F77" s="1028"/>
      <c r="G77" s="1028"/>
      <c r="H77" s="1028"/>
      <c r="I77" s="1028"/>
      <c r="J77" s="1028"/>
      <c r="K77" s="1028"/>
      <c r="L77" s="1028"/>
      <c r="M77" s="1028"/>
      <c r="N77" s="1028"/>
      <c r="O77" s="1028"/>
      <c r="P77" s="1029"/>
      <c r="Q77" s="1031">
        <v>152261</v>
      </c>
      <c r="R77" s="1032"/>
      <c r="S77" s="1032"/>
      <c r="T77" s="1032"/>
      <c r="U77" s="1033"/>
      <c r="V77" s="1034">
        <v>145343</v>
      </c>
      <c r="W77" s="1032"/>
      <c r="X77" s="1032"/>
      <c r="Y77" s="1032"/>
      <c r="Z77" s="1033"/>
      <c r="AA77" s="1034">
        <v>6917</v>
      </c>
      <c r="AB77" s="1032"/>
      <c r="AC77" s="1032"/>
      <c r="AD77" s="1032"/>
      <c r="AE77" s="1033"/>
      <c r="AF77" s="1034">
        <v>6917</v>
      </c>
      <c r="AG77" s="1032"/>
      <c r="AH77" s="1032"/>
      <c r="AI77" s="1032"/>
      <c r="AJ77" s="1033"/>
      <c r="AK77" s="1034">
        <v>20</v>
      </c>
      <c r="AL77" s="1032"/>
      <c r="AM77" s="1032"/>
      <c r="AN77" s="1032"/>
      <c r="AO77" s="1033"/>
      <c r="AP77" s="1034" t="s">
        <v>36</v>
      </c>
      <c r="AQ77" s="1032"/>
      <c r="AR77" s="1032"/>
      <c r="AS77" s="1032"/>
      <c r="AT77" s="1033"/>
      <c r="AU77" s="1034" t="s">
        <v>36</v>
      </c>
      <c r="AV77" s="1032"/>
      <c r="AW77" s="1032"/>
      <c r="AX77" s="1032"/>
      <c r="AY77" s="1033"/>
      <c r="AZ77" s="1025"/>
      <c r="BA77" s="1025"/>
      <c r="BB77" s="1025"/>
      <c r="BC77" s="1025"/>
      <c r="BD77" s="1026"/>
      <c r="BE77" s="301"/>
      <c r="BF77" s="301"/>
      <c r="BG77" s="301"/>
      <c r="BH77" s="301"/>
      <c r="BI77" s="301"/>
      <c r="BJ77" s="301"/>
      <c r="BK77" s="301"/>
      <c r="BL77" s="301"/>
      <c r="BM77" s="301"/>
      <c r="BN77" s="301"/>
      <c r="BO77" s="301"/>
      <c r="BP77" s="301"/>
      <c r="BQ77" s="298">
        <v>71</v>
      </c>
      <c r="BR77" s="303"/>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282"/>
    </row>
    <row r="78" spans="1:131" s="283" customFormat="1" ht="26.25" customHeight="1" x14ac:dyDescent="0.2">
      <c r="A78" s="297">
        <v>11</v>
      </c>
      <c r="B78" s="1027" t="s">
        <v>231</v>
      </c>
      <c r="C78" s="1028"/>
      <c r="D78" s="1028"/>
      <c r="E78" s="1028"/>
      <c r="F78" s="1028"/>
      <c r="G78" s="1028"/>
      <c r="H78" s="1028"/>
      <c r="I78" s="1028"/>
      <c r="J78" s="1028"/>
      <c r="K78" s="1028"/>
      <c r="L78" s="1028"/>
      <c r="M78" s="1028"/>
      <c r="N78" s="1028"/>
      <c r="O78" s="1028"/>
      <c r="P78" s="1029"/>
      <c r="Q78" s="1030">
        <v>165</v>
      </c>
      <c r="R78" s="1024"/>
      <c r="S78" s="1024"/>
      <c r="T78" s="1024"/>
      <c r="U78" s="1024"/>
      <c r="V78" s="1024">
        <v>126</v>
      </c>
      <c r="W78" s="1024"/>
      <c r="X78" s="1024"/>
      <c r="Y78" s="1024"/>
      <c r="Z78" s="1024"/>
      <c r="AA78" s="1024">
        <v>40</v>
      </c>
      <c r="AB78" s="1024"/>
      <c r="AC78" s="1024"/>
      <c r="AD78" s="1024"/>
      <c r="AE78" s="1024"/>
      <c r="AF78" s="1024">
        <v>40</v>
      </c>
      <c r="AG78" s="1024"/>
      <c r="AH78" s="1024"/>
      <c r="AI78" s="1024"/>
      <c r="AJ78" s="1024"/>
      <c r="AK78" s="1024" t="s">
        <v>36</v>
      </c>
      <c r="AL78" s="1024"/>
      <c r="AM78" s="1024"/>
      <c r="AN78" s="1024"/>
      <c r="AO78" s="1024"/>
      <c r="AP78" s="1024" t="s">
        <v>36</v>
      </c>
      <c r="AQ78" s="1024"/>
      <c r="AR78" s="1024"/>
      <c r="AS78" s="1024"/>
      <c r="AT78" s="1024"/>
      <c r="AU78" s="1024" t="s">
        <v>36</v>
      </c>
      <c r="AV78" s="1024"/>
      <c r="AW78" s="1024"/>
      <c r="AX78" s="1024"/>
      <c r="AY78" s="1024"/>
      <c r="AZ78" s="1025"/>
      <c r="BA78" s="1025"/>
      <c r="BB78" s="1025"/>
      <c r="BC78" s="1025"/>
      <c r="BD78" s="1026"/>
      <c r="BE78" s="301"/>
      <c r="BF78" s="301"/>
      <c r="BG78" s="301"/>
      <c r="BH78" s="301"/>
      <c r="BI78" s="301"/>
      <c r="BJ78" s="304"/>
      <c r="BK78" s="304"/>
      <c r="BL78" s="304"/>
      <c r="BM78" s="304"/>
      <c r="BN78" s="304"/>
      <c r="BO78" s="301"/>
      <c r="BP78" s="301"/>
      <c r="BQ78" s="298">
        <v>72</v>
      </c>
      <c r="BR78" s="303"/>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282"/>
    </row>
    <row r="79" spans="1:131" s="283" customFormat="1" ht="26.25" customHeight="1" x14ac:dyDescent="0.2">
      <c r="A79" s="297">
        <v>12</v>
      </c>
      <c r="B79" s="1027" t="s">
        <v>232</v>
      </c>
      <c r="C79" s="1028"/>
      <c r="D79" s="1028"/>
      <c r="E79" s="1028"/>
      <c r="F79" s="1028"/>
      <c r="G79" s="1028"/>
      <c r="H79" s="1028"/>
      <c r="I79" s="1028"/>
      <c r="J79" s="1028"/>
      <c r="K79" s="1028"/>
      <c r="L79" s="1028"/>
      <c r="M79" s="1028"/>
      <c r="N79" s="1028"/>
      <c r="O79" s="1028"/>
      <c r="P79" s="1029"/>
      <c r="Q79" s="1030">
        <v>258</v>
      </c>
      <c r="R79" s="1024"/>
      <c r="S79" s="1024"/>
      <c r="T79" s="1024"/>
      <c r="U79" s="1024"/>
      <c r="V79" s="1024">
        <v>238</v>
      </c>
      <c r="W79" s="1024"/>
      <c r="X79" s="1024"/>
      <c r="Y79" s="1024"/>
      <c r="Z79" s="1024"/>
      <c r="AA79" s="1024">
        <v>20</v>
      </c>
      <c r="AB79" s="1024"/>
      <c r="AC79" s="1024"/>
      <c r="AD79" s="1024"/>
      <c r="AE79" s="1024"/>
      <c r="AF79" s="1024">
        <v>20</v>
      </c>
      <c r="AG79" s="1024"/>
      <c r="AH79" s="1024"/>
      <c r="AI79" s="1024"/>
      <c r="AJ79" s="1024"/>
      <c r="AK79" s="1024" t="s">
        <v>36</v>
      </c>
      <c r="AL79" s="1024"/>
      <c r="AM79" s="1024"/>
      <c r="AN79" s="1024"/>
      <c r="AO79" s="1024"/>
      <c r="AP79" s="1024" t="s">
        <v>36</v>
      </c>
      <c r="AQ79" s="1024"/>
      <c r="AR79" s="1024"/>
      <c r="AS79" s="1024"/>
      <c r="AT79" s="1024"/>
      <c r="AU79" s="1024" t="s">
        <v>36</v>
      </c>
      <c r="AV79" s="1024"/>
      <c r="AW79" s="1024"/>
      <c r="AX79" s="1024"/>
      <c r="AY79" s="1024"/>
      <c r="AZ79" s="1025"/>
      <c r="BA79" s="1025"/>
      <c r="BB79" s="1025"/>
      <c r="BC79" s="1025"/>
      <c r="BD79" s="1026"/>
      <c r="BE79" s="301"/>
      <c r="BF79" s="301"/>
      <c r="BG79" s="301"/>
      <c r="BH79" s="301"/>
      <c r="BI79" s="301"/>
      <c r="BJ79" s="304"/>
      <c r="BK79" s="304"/>
      <c r="BL79" s="304"/>
      <c r="BM79" s="304"/>
      <c r="BN79" s="304"/>
      <c r="BO79" s="301"/>
      <c r="BP79" s="301"/>
      <c r="BQ79" s="298">
        <v>73</v>
      </c>
      <c r="BR79" s="303"/>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282"/>
    </row>
    <row r="80" spans="1:131" s="283" customFormat="1" ht="26.25" customHeight="1" x14ac:dyDescent="0.2">
      <c r="A80" s="297">
        <v>13</v>
      </c>
      <c r="B80" s="1027" t="s">
        <v>233</v>
      </c>
      <c r="C80" s="1028"/>
      <c r="D80" s="1028"/>
      <c r="E80" s="1028"/>
      <c r="F80" s="1028"/>
      <c r="G80" s="1028"/>
      <c r="H80" s="1028"/>
      <c r="I80" s="1028"/>
      <c r="J80" s="1028"/>
      <c r="K80" s="1028"/>
      <c r="L80" s="1028"/>
      <c r="M80" s="1028"/>
      <c r="N80" s="1028"/>
      <c r="O80" s="1028"/>
      <c r="P80" s="1029"/>
      <c r="Q80" s="1030">
        <v>377</v>
      </c>
      <c r="R80" s="1024"/>
      <c r="S80" s="1024"/>
      <c r="T80" s="1024"/>
      <c r="U80" s="1024"/>
      <c r="V80" s="1024">
        <v>361</v>
      </c>
      <c r="W80" s="1024"/>
      <c r="X80" s="1024"/>
      <c r="Y80" s="1024"/>
      <c r="Z80" s="1024"/>
      <c r="AA80" s="1024">
        <v>16</v>
      </c>
      <c r="AB80" s="1024"/>
      <c r="AC80" s="1024"/>
      <c r="AD80" s="1024"/>
      <c r="AE80" s="1024"/>
      <c r="AF80" s="1024">
        <v>16</v>
      </c>
      <c r="AG80" s="1024"/>
      <c r="AH80" s="1024"/>
      <c r="AI80" s="1024"/>
      <c r="AJ80" s="1024"/>
      <c r="AK80" s="1024" t="s">
        <v>36</v>
      </c>
      <c r="AL80" s="1024"/>
      <c r="AM80" s="1024"/>
      <c r="AN80" s="1024"/>
      <c r="AO80" s="1024"/>
      <c r="AP80" s="1024" t="s">
        <v>36</v>
      </c>
      <c r="AQ80" s="1024"/>
      <c r="AR80" s="1024"/>
      <c r="AS80" s="1024"/>
      <c r="AT80" s="1024"/>
      <c r="AU80" s="1024" t="s">
        <v>36</v>
      </c>
      <c r="AV80" s="1024"/>
      <c r="AW80" s="1024"/>
      <c r="AX80" s="1024"/>
      <c r="AY80" s="1024"/>
      <c r="AZ80" s="1025"/>
      <c r="BA80" s="1025"/>
      <c r="BB80" s="1025"/>
      <c r="BC80" s="1025"/>
      <c r="BD80" s="1026"/>
      <c r="BE80" s="301"/>
      <c r="BF80" s="301"/>
      <c r="BG80" s="301"/>
      <c r="BH80" s="301"/>
      <c r="BI80" s="301"/>
      <c r="BJ80" s="301"/>
      <c r="BK80" s="301"/>
      <c r="BL80" s="301"/>
      <c r="BM80" s="301"/>
      <c r="BN80" s="301"/>
      <c r="BO80" s="301"/>
      <c r="BP80" s="301"/>
      <c r="BQ80" s="298">
        <v>74</v>
      </c>
      <c r="BR80" s="303"/>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282"/>
    </row>
    <row r="81" spans="1:131" s="283" customFormat="1" ht="26.25" customHeight="1" x14ac:dyDescent="0.2">
      <c r="A81" s="297">
        <v>14</v>
      </c>
      <c r="B81" s="1027" t="s">
        <v>234</v>
      </c>
      <c r="C81" s="1028"/>
      <c r="D81" s="1028"/>
      <c r="E81" s="1028"/>
      <c r="F81" s="1028"/>
      <c r="G81" s="1028"/>
      <c r="H81" s="1028"/>
      <c r="I81" s="1028"/>
      <c r="J81" s="1028"/>
      <c r="K81" s="1028"/>
      <c r="L81" s="1028"/>
      <c r="M81" s="1028"/>
      <c r="N81" s="1028"/>
      <c r="O81" s="1028"/>
      <c r="P81" s="1029"/>
      <c r="Q81" s="1030">
        <v>197</v>
      </c>
      <c r="R81" s="1024"/>
      <c r="S81" s="1024"/>
      <c r="T81" s="1024"/>
      <c r="U81" s="1024"/>
      <c r="V81" s="1024">
        <v>177</v>
      </c>
      <c r="W81" s="1024"/>
      <c r="X81" s="1024"/>
      <c r="Y81" s="1024"/>
      <c r="Z81" s="1024"/>
      <c r="AA81" s="1024">
        <v>19</v>
      </c>
      <c r="AB81" s="1024"/>
      <c r="AC81" s="1024"/>
      <c r="AD81" s="1024"/>
      <c r="AE81" s="1024"/>
      <c r="AF81" s="1024">
        <v>19</v>
      </c>
      <c r="AG81" s="1024"/>
      <c r="AH81" s="1024"/>
      <c r="AI81" s="1024"/>
      <c r="AJ81" s="1024"/>
      <c r="AK81" s="1024" t="s">
        <v>36</v>
      </c>
      <c r="AL81" s="1024"/>
      <c r="AM81" s="1024"/>
      <c r="AN81" s="1024"/>
      <c r="AO81" s="1024"/>
      <c r="AP81" s="1024" t="s">
        <v>36</v>
      </c>
      <c r="AQ81" s="1024"/>
      <c r="AR81" s="1024"/>
      <c r="AS81" s="1024"/>
      <c r="AT81" s="1024"/>
      <c r="AU81" s="1024" t="s">
        <v>36</v>
      </c>
      <c r="AV81" s="1024"/>
      <c r="AW81" s="1024"/>
      <c r="AX81" s="1024"/>
      <c r="AY81" s="1024"/>
      <c r="AZ81" s="1025"/>
      <c r="BA81" s="1025"/>
      <c r="BB81" s="1025"/>
      <c r="BC81" s="1025"/>
      <c r="BD81" s="1026"/>
      <c r="BE81" s="301"/>
      <c r="BF81" s="301"/>
      <c r="BG81" s="301"/>
      <c r="BH81" s="301"/>
      <c r="BI81" s="301"/>
      <c r="BJ81" s="301"/>
      <c r="BK81" s="301"/>
      <c r="BL81" s="301"/>
      <c r="BM81" s="301"/>
      <c r="BN81" s="301"/>
      <c r="BO81" s="301"/>
      <c r="BP81" s="301"/>
      <c r="BQ81" s="298">
        <v>75</v>
      </c>
      <c r="BR81" s="303"/>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282"/>
    </row>
    <row r="82" spans="1:131" s="283" customFormat="1" ht="26.25" customHeight="1" x14ac:dyDescent="0.2">
      <c r="A82" s="297">
        <v>15</v>
      </c>
      <c r="B82" s="1027" t="s">
        <v>235</v>
      </c>
      <c r="C82" s="1028"/>
      <c r="D82" s="1028"/>
      <c r="E82" s="1028"/>
      <c r="F82" s="1028"/>
      <c r="G82" s="1028"/>
      <c r="H82" s="1028"/>
      <c r="I82" s="1028"/>
      <c r="J82" s="1028"/>
      <c r="K82" s="1028"/>
      <c r="L82" s="1028"/>
      <c r="M82" s="1028"/>
      <c r="N82" s="1028"/>
      <c r="O82" s="1028"/>
      <c r="P82" s="1029"/>
      <c r="Q82" s="1030">
        <v>11</v>
      </c>
      <c r="R82" s="1024"/>
      <c r="S82" s="1024"/>
      <c r="T82" s="1024"/>
      <c r="U82" s="1024"/>
      <c r="V82" s="1024">
        <v>11</v>
      </c>
      <c r="W82" s="1024"/>
      <c r="X82" s="1024"/>
      <c r="Y82" s="1024"/>
      <c r="Z82" s="1024"/>
      <c r="AA82" s="1024">
        <v>1</v>
      </c>
      <c r="AB82" s="1024"/>
      <c r="AC82" s="1024"/>
      <c r="AD82" s="1024"/>
      <c r="AE82" s="1024"/>
      <c r="AF82" s="1024">
        <v>1</v>
      </c>
      <c r="AG82" s="1024"/>
      <c r="AH82" s="1024"/>
      <c r="AI82" s="1024"/>
      <c r="AJ82" s="1024"/>
      <c r="AK82" s="1024" t="s">
        <v>36</v>
      </c>
      <c r="AL82" s="1024"/>
      <c r="AM82" s="1024"/>
      <c r="AN82" s="1024"/>
      <c r="AO82" s="1024"/>
      <c r="AP82" s="1024" t="s">
        <v>36</v>
      </c>
      <c r="AQ82" s="1024"/>
      <c r="AR82" s="1024"/>
      <c r="AS82" s="1024"/>
      <c r="AT82" s="1024"/>
      <c r="AU82" s="1024" t="s">
        <v>36</v>
      </c>
      <c r="AV82" s="1024"/>
      <c r="AW82" s="1024"/>
      <c r="AX82" s="1024"/>
      <c r="AY82" s="1024"/>
      <c r="AZ82" s="1025"/>
      <c r="BA82" s="1025"/>
      <c r="BB82" s="1025"/>
      <c r="BC82" s="1025"/>
      <c r="BD82" s="1026"/>
      <c r="BE82" s="301"/>
      <c r="BF82" s="301"/>
      <c r="BG82" s="301"/>
      <c r="BH82" s="301"/>
      <c r="BI82" s="301"/>
      <c r="BJ82" s="301"/>
      <c r="BK82" s="301"/>
      <c r="BL82" s="301"/>
      <c r="BM82" s="301"/>
      <c r="BN82" s="301"/>
      <c r="BO82" s="301"/>
      <c r="BP82" s="301"/>
      <c r="BQ82" s="298">
        <v>76</v>
      </c>
      <c r="BR82" s="303"/>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282"/>
    </row>
    <row r="83" spans="1:131" s="283" customFormat="1" ht="26.25" customHeight="1" x14ac:dyDescent="0.2">
      <c r="A83" s="297">
        <v>16</v>
      </c>
      <c r="B83" s="1027" t="s">
        <v>236</v>
      </c>
      <c r="C83" s="1028"/>
      <c r="D83" s="1028"/>
      <c r="E83" s="1028"/>
      <c r="F83" s="1028"/>
      <c r="G83" s="1028"/>
      <c r="H83" s="1028"/>
      <c r="I83" s="1028"/>
      <c r="J83" s="1028"/>
      <c r="K83" s="1028"/>
      <c r="L83" s="1028"/>
      <c r="M83" s="1028"/>
      <c r="N83" s="1028"/>
      <c r="O83" s="1028"/>
      <c r="P83" s="1029"/>
      <c r="Q83" s="1030">
        <v>2649</v>
      </c>
      <c r="R83" s="1024"/>
      <c r="S83" s="1024"/>
      <c r="T83" s="1024"/>
      <c r="U83" s="1024"/>
      <c r="V83" s="1024">
        <v>2640</v>
      </c>
      <c r="W83" s="1024"/>
      <c r="X83" s="1024"/>
      <c r="Y83" s="1024"/>
      <c r="Z83" s="1024"/>
      <c r="AA83" s="1024">
        <v>9</v>
      </c>
      <c r="AB83" s="1024"/>
      <c r="AC83" s="1024"/>
      <c r="AD83" s="1024"/>
      <c r="AE83" s="1024"/>
      <c r="AF83" s="1024">
        <v>8</v>
      </c>
      <c r="AG83" s="1024"/>
      <c r="AH83" s="1024"/>
      <c r="AI83" s="1024"/>
      <c r="AJ83" s="1024"/>
      <c r="AK83" s="1024">
        <v>111</v>
      </c>
      <c r="AL83" s="1024"/>
      <c r="AM83" s="1024"/>
      <c r="AN83" s="1024"/>
      <c r="AO83" s="1024"/>
      <c r="AP83" s="1024" t="s">
        <v>36</v>
      </c>
      <c r="AQ83" s="1024"/>
      <c r="AR83" s="1024"/>
      <c r="AS83" s="1024"/>
      <c r="AT83" s="1024"/>
      <c r="AU83" s="1024" t="s">
        <v>36</v>
      </c>
      <c r="AV83" s="1024"/>
      <c r="AW83" s="1024"/>
      <c r="AX83" s="1024"/>
      <c r="AY83" s="1024"/>
      <c r="AZ83" s="1025"/>
      <c r="BA83" s="1025"/>
      <c r="BB83" s="1025"/>
      <c r="BC83" s="1025"/>
      <c r="BD83" s="1026"/>
      <c r="BE83" s="301"/>
      <c r="BF83" s="301"/>
      <c r="BG83" s="301"/>
      <c r="BH83" s="301"/>
      <c r="BI83" s="301"/>
      <c r="BJ83" s="301"/>
      <c r="BK83" s="301"/>
      <c r="BL83" s="301"/>
      <c r="BM83" s="301"/>
      <c r="BN83" s="301"/>
      <c r="BO83" s="301"/>
      <c r="BP83" s="301"/>
      <c r="BQ83" s="298">
        <v>77</v>
      </c>
      <c r="BR83" s="303"/>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282"/>
    </row>
    <row r="84" spans="1:131" s="283" customFormat="1" ht="26.25" customHeight="1" x14ac:dyDescent="0.2">
      <c r="A84" s="297">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301"/>
      <c r="BF84" s="301"/>
      <c r="BG84" s="301"/>
      <c r="BH84" s="301"/>
      <c r="BI84" s="301"/>
      <c r="BJ84" s="301"/>
      <c r="BK84" s="301"/>
      <c r="BL84" s="301"/>
      <c r="BM84" s="301"/>
      <c r="BN84" s="301"/>
      <c r="BO84" s="301"/>
      <c r="BP84" s="301"/>
      <c r="BQ84" s="298">
        <v>78</v>
      </c>
      <c r="BR84" s="303"/>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282"/>
    </row>
    <row r="85" spans="1:131" s="283" customFormat="1" ht="26.25" customHeight="1" x14ac:dyDescent="0.2">
      <c r="A85" s="297">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301"/>
      <c r="BF85" s="301"/>
      <c r="BG85" s="301"/>
      <c r="BH85" s="301"/>
      <c r="BI85" s="301"/>
      <c r="BJ85" s="301"/>
      <c r="BK85" s="301"/>
      <c r="BL85" s="301"/>
      <c r="BM85" s="301"/>
      <c r="BN85" s="301"/>
      <c r="BO85" s="301"/>
      <c r="BP85" s="301"/>
      <c r="BQ85" s="298">
        <v>79</v>
      </c>
      <c r="BR85" s="303"/>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282"/>
    </row>
    <row r="86" spans="1:131" s="283" customFormat="1" ht="26.25" customHeight="1" x14ac:dyDescent="0.2">
      <c r="A86" s="297">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301"/>
      <c r="BF86" s="301"/>
      <c r="BG86" s="301"/>
      <c r="BH86" s="301"/>
      <c r="BI86" s="301"/>
      <c r="BJ86" s="301"/>
      <c r="BK86" s="301"/>
      <c r="BL86" s="301"/>
      <c r="BM86" s="301"/>
      <c r="BN86" s="301"/>
      <c r="BO86" s="301"/>
      <c r="BP86" s="301"/>
      <c r="BQ86" s="298">
        <v>80</v>
      </c>
      <c r="BR86" s="303"/>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282"/>
    </row>
    <row r="87" spans="1:131" s="283" customFormat="1" ht="26.25" customHeight="1" x14ac:dyDescent="0.2">
      <c r="A87" s="305">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301"/>
      <c r="BF87" s="301"/>
      <c r="BG87" s="301"/>
      <c r="BH87" s="301"/>
      <c r="BI87" s="301"/>
      <c r="BJ87" s="301"/>
      <c r="BK87" s="301"/>
      <c r="BL87" s="301"/>
      <c r="BM87" s="301"/>
      <c r="BN87" s="301"/>
      <c r="BO87" s="301"/>
      <c r="BP87" s="301"/>
      <c r="BQ87" s="298">
        <v>81</v>
      </c>
      <c r="BR87" s="303"/>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282"/>
    </row>
    <row r="88" spans="1:131" s="283" customFormat="1" ht="26.25" customHeight="1" thickBot="1" x14ac:dyDescent="0.25">
      <c r="A88" s="300" t="s">
        <v>189</v>
      </c>
      <c r="B88" s="997" t="s">
        <v>237</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11277</v>
      </c>
      <c r="AG88" s="1012"/>
      <c r="AH88" s="1012"/>
      <c r="AI88" s="1012"/>
      <c r="AJ88" s="1012"/>
      <c r="AK88" s="1016"/>
      <c r="AL88" s="1016"/>
      <c r="AM88" s="1016"/>
      <c r="AN88" s="1016"/>
      <c r="AO88" s="1016"/>
      <c r="AP88" s="1012">
        <v>5859</v>
      </c>
      <c r="AQ88" s="1012"/>
      <c r="AR88" s="1012"/>
      <c r="AS88" s="1012"/>
      <c r="AT88" s="1012"/>
      <c r="AU88" s="1012">
        <v>2499</v>
      </c>
      <c r="AV88" s="1012"/>
      <c r="AW88" s="1012"/>
      <c r="AX88" s="1012"/>
      <c r="AY88" s="1012"/>
      <c r="AZ88" s="1013"/>
      <c r="BA88" s="1013"/>
      <c r="BB88" s="1013"/>
      <c r="BC88" s="1013"/>
      <c r="BD88" s="1014"/>
      <c r="BE88" s="301"/>
      <c r="BF88" s="301"/>
      <c r="BG88" s="301"/>
      <c r="BH88" s="301"/>
      <c r="BI88" s="301"/>
      <c r="BJ88" s="301"/>
      <c r="BK88" s="301"/>
      <c r="BL88" s="301"/>
      <c r="BM88" s="301"/>
      <c r="BN88" s="301"/>
      <c r="BO88" s="301"/>
      <c r="BP88" s="301"/>
      <c r="BQ88" s="298">
        <v>82</v>
      </c>
      <c r="BR88" s="303"/>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282"/>
    </row>
    <row r="89" spans="1:131" s="283" customFormat="1" ht="26.25" hidden="1" customHeight="1" x14ac:dyDescent="0.2">
      <c r="A89" s="306"/>
      <c r="B89" s="307"/>
      <c r="C89" s="307"/>
      <c r="D89" s="307"/>
      <c r="E89" s="307"/>
      <c r="F89" s="307"/>
      <c r="G89" s="307"/>
      <c r="H89" s="307"/>
      <c r="I89" s="307"/>
      <c r="J89" s="307"/>
      <c r="K89" s="307"/>
      <c r="L89" s="307"/>
      <c r="M89" s="307"/>
      <c r="N89" s="307"/>
      <c r="O89" s="307"/>
      <c r="P89" s="307"/>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8"/>
      <c r="AY89" s="308"/>
      <c r="AZ89" s="309"/>
      <c r="BA89" s="309"/>
      <c r="BB89" s="309"/>
      <c r="BC89" s="309"/>
      <c r="BD89" s="309"/>
      <c r="BE89" s="301"/>
      <c r="BF89" s="301"/>
      <c r="BG89" s="301"/>
      <c r="BH89" s="301"/>
      <c r="BI89" s="301"/>
      <c r="BJ89" s="301"/>
      <c r="BK89" s="301"/>
      <c r="BL89" s="301"/>
      <c r="BM89" s="301"/>
      <c r="BN89" s="301"/>
      <c r="BO89" s="301"/>
      <c r="BP89" s="301"/>
      <c r="BQ89" s="298">
        <v>83</v>
      </c>
      <c r="BR89" s="303"/>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282"/>
    </row>
    <row r="90" spans="1:131" s="283" customFormat="1" ht="26.25" hidden="1" customHeight="1" x14ac:dyDescent="0.2">
      <c r="A90" s="306"/>
      <c r="B90" s="307"/>
      <c r="C90" s="307"/>
      <c r="D90" s="307"/>
      <c r="E90" s="307"/>
      <c r="F90" s="307"/>
      <c r="G90" s="307"/>
      <c r="H90" s="307"/>
      <c r="I90" s="307"/>
      <c r="J90" s="307"/>
      <c r="K90" s="307"/>
      <c r="L90" s="307"/>
      <c r="M90" s="307"/>
      <c r="N90" s="307"/>
      <c r="O90" s="307"/>
      <c r="P90" s="307"/>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T90" s="308"/>
      <c r="AU90" s="308"/>
      <c r="AV90" s="308"/>
      <c r="AW90" s="308"/>
      <c r="AX90" s="308"/>
      <c r="AY90" s="308"/>
      <c r="AZ90" s="309"/>
      <c r="BA90" s="309"/>
      <c r="BB90" s="309"/>
      <c r="BC90" s="309"/>
      <c r="BD90" s="309"/>
      <c r="BE90" s="301"/>
      <c r="BF90" s="301"/>
      <c r="BG90" s="301"/>
      <c r="BH90" s="301"/>
      <c r="BI90" s="301"/>
      <c r="BJ90" s="301"/>
      <c r="BK90" s="301"/>
      <c r="BL90" s="301"/>
      <c r="BM90" s="301"/>
      <c r="BN90" s="301"/>
      <c r="BO90" s="301"/>
      <c r="BP90" s="301"/>
      <c r="BQ90" s="298">
        <v>84</v>
      </c>
      <c r="BR90" s="303"/>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282"/>
    </row>
    <row r="91" spans="1:131" s="283" customFormat="1" ht="26.25" hidden="1" customHeight="1" x14ac:dyDescent="0.2">
      <c r="A91" s="306"/>
      <c r="B91" s="307"/>
      <c r="C91" s="307"/>
      <c r="D91" s="307"/>
      <c r="E91" s="307"/>
      <c r="F91" s="307"/>
      <c r="G91" s="307"/>
      <c r="H91" s="307"/>
      <c r="I91" s="307"/>
      <c r="J91" s="307"/>
      <c r="K91" s="307"/>
      <c r="L91" s="307"/>
      <c r="M91" s="307"/>
      <c r="N91" s="307"/>
      <c r="O91" s="307"/>
      <c r="P91" s="307"/>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08"/>
      <c r="AU91" s="308"/>
      <c r="AV91" s="308"/>
      <c r="AW91" s="308"/>
      <c r="AX91" s="308"/>
      <c r="AY91" s="308"/>
      <c r="AZ91" s="309"/>
      <c r="BA91" s="309"/>
      <c r="BB91" s="309"/>
      <c r="BC91" s="309"/>
      <c r="BD91" s="309"/>
      <c r="BE91" s="301"/>
      <c r="BF91" s="301"/>
      <c r="BG91" s="301"/>
      <c r="BH91" s="301"/>
      <c r="BI91" s="301"/>
      <c r="BJ91" s="301"/>
      <c r="BK91" s="301"/>
      <c r="BL91" s="301"/>
      <c r="BM91" s="301"/>
      <c r="BN91" s="301"/>
      <c r="BO91" s="301"/>
      <c r="BP91" s="301"/>
      <c r="BQ91" s="298">
        <v>85</v>
      </c>
      <c r="BR91" s="303"/>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282"/>
    </row>
    <row r="92" spans="1:131" s="283" customFormat="1" ht="26.25" hidden="1" customHeight="1" x14ac:dyDescent="0.2">
      <c r="A92" s="306"/>
      <c r="B92" s="307"/>
      <c r="C92" s="307"/>
      <c r="D92" s="307"/>
      <c r="E92" s="307"/>
      <c r="F92" s="307"/>
      <c r="G92" s="307"/>
      <c r="H92" s="307"/>
      <c r="I92" s="307"/>
      <c r="J92" s="307"/>
      <c r="K92" s="307"/>
      <c r="L92" s="307"/>
      <c r="M92" s="307"/>
      <c r="N92" s="307"/>
      <c r="O92" s="307"/>
      <c r="P92" s="307"/>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308"/>
      <c r="AY92" s="308"/>
      <c r="AZ92" s="309"/>
      <c r="BA92" s="309"/>
      <c r="BB92" s="309"/>
      <c r="BC92" s="309"/>
      <c r="BD92" s="309"/>
      <c r="BE92" s="301"/>
      <c r="BF92" s="301"/>
      <c r="BG92" s="301"/>
      <c r="BH92" s="301"/>
      <c r="BI92" s="301"/>
      <c r="BJ92" s="301"/>
      <c r="BK92" s="301"/>
      <c r="BL92" s="301"/>
      <c r="BM92" s="301"/>
      <c r="BN92" s="301"/>
      <c r="BO92" s="301"/>
      <c r="BP92" s="301"/>
      <c r="BQ92" s="298">
        <v>86</v>
      </c>
      <c r="BR92" s="303"/>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282"/>
    </row>
    <row r="93" spans="1:131" s="283" customFormat="1" ht="26.25" hidden="1" customHeight="1" x14ac:dyDescent="0.2">
      <c r="A93" s="306"/>
      <c r="B93" s="307"/>
      <c r="C93" s="307"/>
      <c r="D93" s="307"/>
      <c r="E93" s="307"/>
      <c r="F93" s="307"/>
      <c r="G93" s="307"/>
      <c r="H93" s="307"/>
      <c r="I93" s="307"/>
      <c r="J93" s="307"/>
      <c r="K93" s="307"/>
      <c r="L93" s="307"/>
      <c r="M93" s="307"/>
      <c r="N93" s="307"/>
      <c r="O93" s="307"/>
      <c r="P93" s="307"/>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9"/>
      <c r="BA93" s="309"/>
      <c r="BB93" s="309"/>
      <c r="BC93" s="309"/>
      <c r="BD93" s="309"/>
      <c r="BE93" s="301"/>
      <c r="BF93" s="301"/>
      <c r="BG93" s="301"/>
      <c r="BH93" s="301"/>
      <c r="BI93" s="301"/>
      <c r="BJ93" s="301"/>
      <c r="BK93" s="301"/>
      <c r="BL93" s="301"/>
      <c r="BM93" s="301"/>
      <c r="BN93" s="301"/>
      <c r="BO93" s="301"/>
      <c r="BP93" s="301"/>
      <c r="BQ93" s="298">
        <v>87</v>
      </c>
      <c r="BR93" s="303"/>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282"/>
    </row>
    <row r="94" spans="1:131" s="283" customFormat="1" ht="26.25" hidden="1" customHeight="1" x14ac:dyDescent="0.2">
      <c r="A94" s="306"/>
      <c r="B94" s="307"/>
      <c r="C94" s="307"/>
      <c r="D94" s="307"/>
      <c r="E94" s="307"/>
      <c r="F94" s="307"/>
      <c r="G94" s="307"/>
      <c r="H94" s="307"/>
      <c r="I94" s="307"/>
      <c r="J94" s="307"/>
      <c r="K94" s="307"/>
      <c r="L94" s="307"/>
      <c r="M94" s="307"/>
      <c r="N94" s="307"/>
      <c r="O94" s="307"/>
      <c r="P94" s="307"/>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308"/>
      <c r="AY94" s="308"/>
      <c r="AZ94" s="309"/>
      <c r="BA94" s="309"/>
      <c r="BB94" s="309"/>
      <c r="BC94" s="309"/>
      <c r="BD94" s="309"/>
      <c r="BE94" s="301"/>
      <c r="BF94" s="301"/>
      <c r="BG94" s="301"/>
      <c r="BH94" s="301"/>
      <c r="BI94" s="301"/>
      <c r="BJ94" s="301"/>
      <c r="BK94" s="301"/>
      <c r="BL94" s="301"/>
      <c r="BM94" s="301"/>
      <c r="BN94" s="301"/>
      <c r="BO94" s="301"/>
      <c r="BP94" s="301"/>
      <c r="BQ94" s="298">
        <v>88</v>
      </c>
      <c r="BR94" s="303"/>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282"/>
    </row>
    <row r="95" spans="1:131" s="283" customFormat="1" ht="26.25" hidden="1" customHeight="1" x14ac:dyDescent="0.2">
      <c r="A95" s="306"/>
      <c r="B95" s="307"/>
      <c r="C95" s="307"/>
      <c r="D95" s="307"/>
      <c r="E95" s="307"/>
      <c r="F95" s="307"/>
      <c r="G95" s="307"/>
      <c r="H95" s="307"/>
      <c r="I95" s="307"/>
      <c r="J95" s="307"/>
      <c r="K95" s="307"/>
      <c r="L95" s="307"/>
      <c r="M95" s="307"/>
      <c r="N95" s="307"/>
      <c r="O95" s="307"/>
      <c r="P95" s="307"/>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c r="AN95" s="308"/>
      <c r="AO95" s="308"/>
      <c r="AP95" s="308"/>
      <c r="AQ95" s="308"/>
      <c r="AR95" s="308"/>
      <c r="AS95" s="308"/>
      <c r="AT95" s="308"/>
      <c r="AU95" s="308"/>
      <c r="AV95" s="308"/>
      <c r="AW95" s="308"/>
      <c r="AX95" s="308"/>
      <c r="AY95" s="308"/>
      <c r="AZ95" s="309"/>
      <c r="BA95" s="309"/>
      <c r="BB95" s="309"/>
      <c r="BC95" s="309"/>
      <c r="BD95" s="309"/>
      <c r="BE95" s="301"/>
      <c r="BF95" s="301"/>
      <c r="BG95" s="301"/>
      <c r="BH95" s="301"/>
      <c r="BI95" s="301"/>
      <c r="BJ95" s="301"/>
      <c r="BK95" s="301"/>
      <c r="BL95" s="301"/>
      <c r="BM95" s="301"/>
      <c r="BN95" s="301"/>
      <c r="BO95" s="301"/>
      <c r="BP95" s="301"/>
      <c r="BQ95" s="298">
        <v>89</v>
      </c>
      <c r="BR95" s="303"/>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282"/>
    </row>
    <row r="96" spans="1:131" s="283" customFormat="1" ht="26.25" hidden="1" customHeight="1" x14ac:dyDescent="0.2">
      <c r="A96" s="306"/>
      <c r="B96" s="307"/>
      <c r="C96" s="307"/>
      <c r="D96" s="307"/>
      <c r="E96" s="307"/>
      <c r="F96" s="307"/>
      <c r="G96" s="307"/>
      <c r="H96" s="307"/>
      <c r="I96" s="307"/>
      <c r="J96" s="307"/>
      <c r="K96" s="307"/>
      <c r="L96" s="307"/>
      <c r="M96" s="307"/>
      <c r="N96" s="307"/>
      <c r="O96" s="307"/>
      <c r="P96" s="307"/>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8"/>
      <c r="AZ96" s="309"/>
      <c r="BA96" s="309"/>
      <c r="BB96" s="309"/>
      <c r="BC96" s="309"/>
      <c r="BD96" s="309"/>
      <c r="BE96" s="301"/>
      <c r="BF96" s="301"/>
      <c r="BG96" s="301"/>
      <c r="BH96" s="301"/>
      <c r="BI96" s="301"/>
      <c r="BJ96" s="301"/>
      <c r="BK96" s="301"/>
      <c r="BL96" s="301"/>
      <c r="BM96" s="301"/>
      <c r="BN96" s="301"/>
      <c r="BO96" s="301"/>
      <c r="BP96" s="301"/>
      <c r="BQ96" s="298">
        <v>90</v>
      </c>
      <c r="BR96" s="303"/>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282"/>
    </row>
    <row r="97" spans="1:131" s="283" customFormat="1" ht="26.25" hidden="1" customHeight="1" x14ac:dyDescent="0.2">
      <c r="A97" s="306"/>
      <c r="B97" s="307"/>
      <c r="C97" s="307"/>
      <c r="D97" s="307"/>
      <c r="E97" s="307"/>
      <c r="F97" s="307"/>
      <c r="G97" s="307"/>
      <c r="H97" s="307"/>
      <c r="I97" s="307"/>
      <c r="J97" s="307"/>
      <c r="K97" s="307"/>
      <c r="L97" s="307"/>
      <c r="M97" s="307"/>
      <c r="N97" s="307"/>
      <c r="O97" s="307"/>
      <c r="P97" s="307"/>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308"/>
      <c r="AP97" s="308"/>
      <c r="AQ97" s="308"/>
      <c r="AR97" s="308"/>
      <c r="AS97" s="308"/>
      <c r="AT97" s="308"/>
      <c r="AU97" s="308"/>
      <c r="AV97" s="308"/>
      <c r="AW97" s="308"/>
      <c r="AX97" s="308"/>
      <c r="AY97" s="308"/>
      <c r="AZ97" s="309"/>
      <c r="BA97" s="309"/>
      <c r="BB97" s="309"/>
      <c r="BC97" s="309"/>
      <c r="BD97" s="309"/>
      <c r="BE97" s="301"/>
      <c r="BF97" s="301"/>
      <c r="BG97" s="301"/>
      <c r="BH97" s="301"/>
      <c r="BI97" s="301"/>
      <c r="BJ97" s="301"/>
      <c r="BK97" s="301"/>
      <c r="BL97" s="301"/>
      <c r="BM97" s="301"/>
      <c r="BN97" s="301"/>
      <c r="BO97" s="301"/>
      <c r="BP97" s="301"/>
      <c r="BQ97" s="298">
        <v>91</v>
      </c>
      <c r="BR97" s="303"/>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282"/>
    </row>
    <row r="98" spans="1:131" s="283" customFormat="1" ht="26.25" hidden="1" customHeight="1" x14ac:dyDescent="0.2">
      <c r="A98" s="306"/>
      <c r="B98" s="307"/>
      <c r="C98" s="307"/>
      <c r="D98" s="307"/>
      <c r="E98" s="307"/>
      <c r="F98" s="307"/>
      <c r="G98" s="307"/>
      <c r="H98" s="307"/>
      <c r="I98" s="307"/>
      <c r="J98" s="307"/>
      <c r="K98" s="307"/>
      <c r="L98" s="307"/>
      <c r="M98" s="307"/>
      <c r="N98" s="307"/>
      <c r="O98" s="307"/>
      <c r="P98" s="307"/>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8"/>
      <c r="AY98" s="308"/>
      <c r="AZ98" s="309"/>
      <c r="BA98" s="309"/>
      <c r="BB98" s="309"/>
      <c r="BC98" s="309"/>
      <c r="BD98" s="309"/>
      <c r="BE98" s="301"/>
      <c r="BF98" s="301"/>
      <c r="BG98" s="301"/>
      <c r="BH98" s="301"/>
      <c r="BI98" s="301"/>
      <c r="BJ98" s="301"/>
      <c r="BK98" s="301"/>
      <c r="BL98" s="301"/>
      <c r="BM98" s="301"/>
      <c r="BN98" s="301"/>
      <c r="BO98" s="301"/>
      <c r="BP98" s="301"/>
      <c r="BQ98" s="298">
        <v>92</v>
      </c>
      <c r="BR98" s="303"/>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282"/>
    </row>
    <row r="99" spans="1:131" s="283" customFormat="1" ht="26.25" hidden="1" customHeight="1" x14ac:dyDescent="0.2">
      <c r="A99" s="306"/>
      <c r="B99" s="307"/>
      <c r="C99" s="307"/>
      <c r="D99" s="307"/>
      <c r="E99" s="307"/>
      <c r="F99" s="307"/>
      <c r="G99" s="307"/>
      <c r="H99" s="307"/>
      <c r="I99" s="307"/>
      <c r="J99" s="307"/>
      <c r="K99" s="307"/>
      <c r="L99" s="307"/>
      <c r="M99" s="307"/>
      <c r="N99" s="307"/>
      <c r="O99" s="307"/>
      <c r="P99" s="307"/>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c r="AS99" s="308"/>
      <c r="AT99" s="308"/>
      <c r="AU99" s="308"/>
      <c r="AV99" s="308"/>
      <c r="AW99" s="308"/>
      <c r="AX99" s="308"/>
      <c r="AY99" s="308"/>
      <c r="AZ99" s="309"/>
      <c r="BA99" s="309"/>
      <c r="BB99" s="309"/>
      <c r="BC99" s="309"/>
      <c r="BD99" s="309"/>
      <c r="BE99" s="301"/>
      <c r="BF99" s="301"/>
      <c r="BG99" s="301"/>
      <c r="BH99" s="301"/>
      <c r="BI99" s="301"/>
      <c r="BJ99" s="301"/>
      <c r="BK99" s="301"/>
      <c r="BL99" s="301"/>
      <c r="BM99" s="301"/>
      <c r="BN99" s="301"/>
      <c r="BO99" s="301"/>
      <c r="BP99" s="301"/>
      <c r="BQ99" s="298">
        <v>93</v>
      </c>
      <c r="BR99" s="303"/>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282"/>
    </row>
    <row r="100" spans="1:131" s="283" customFormat="1" ht="26.25" hidden="1" customHeight="1" x14ac:dyDescent="0.2">
      <c r="A100" s="306"/>
      <c r="B100" s="307"/>
      <c r="C100" s="307"/>
      <c r="D100" s="307"/>
      <c r="E100" s="307"/>
      <c r="F100" s="307"/>
      <c r="G100" s="307"/>
      <c r="H100" s="307"/>
      <c r="I100" s="307"/>
      <c r="J100" s="307"/>
      <c r="K100" s="307"/>
      <c r="L100" s="307"/>
      <c r="M100" s="307"/>
      <c r="N100" s="307"/>
      <c r="O100" s="307"/>
      <c r="P100" s="307"/>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308"/>
      <c r="AR100" s="308"/>
      <c r="AS100" s="308"/>
      <c r="AT100" s="308"/>
      <c r="AU100" s="308"/>
      <c r="AV100" s="308"/>
      <c r="AW100" s="308"/>
      <c r="AX100" s="308"/>
      <c r="AY100" s="308"/>
      <c r="AZ100" s="309"/>
      <c r="BA100" s="309"/>
      <c r="BB100" s="309"/>
      <c r="BC100" s="309"/>
      <c r="BD100" s="309"/>
      <c r="BE100" s="301"/>
      <c r="BF100" s="301"/>
      <c r="BG100" s="301"/>
      <c r="BH100" s="301"/>
      <c r="BI100" s="301"/>
      <c r="BJ100" s="301"/>
      <c r="BK100" s="301"/>
      <c r="BL100" s="301"/>
      <c r="BM100" s="301"/>
      <c r="BN100" s="301"/>
      <c r="BO100" s="301"/>
      <c r="BP100" s="301"/>
      <c r="BQ100" s="298">
        <v>94</v>
      </c>
      <c r="BR100" s="303"/>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282"/>
    </row>
    <row r="101" spans="1:131" s="283" customFormat="1" ht="26.25" hidden="1" customHeight="1" x14ac:dyDescent="0.2">
      <c r="A101" s="306"/>
      <c r="B101" s="307"/>
      <c r="C101" s="307"/>
      <c r="D101" s="307"/>
      <c r="E101" s="307"/>
      <c r="F101" s="307"/>
      <c r="G101" s="307"/>
      <c r="H101" s="307"/>
      <c r="I101" s="307"/>
      <c r="J101" s="307"/>
      <c r="K101" s="307"/>
      <c r="L101" s="307"/>
      <c r="M101" s="307"/>
      <c r="N101" s="307"/>
      <c r="O101" s="307"/>
      <c r="P101" s="307"/>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c r="AL101" s="308"/>
      <c r="AM101" s="308"/>
      <c r="AN101" s="308"/>
      <c r="AO101" s="308"/>
      <c r="AP101" s="308"/>
      <c r="AQ101" s="308"/>
      <c r="AR101" s="308"/>
      <c r="AS101" s="308"/>
      <c r="AT101" s="308"/>
      <c r="AU101" s="308"/>
      <c r="AV101" s="308"/>
      <c r="AW101" s="308"/>
      <c r="AX101" s="308"/>
      <c r="AY101" s="308"/>
      <c r="AZ101" s="309"/>
      <c r="BA101" s="309"/>
      <c r="BB101" s="309"/>
      <c r="BC101" s="309"/>
      <c r="BD101" s="309"/>
      <c r="BE101" s="301"/>
      <c r="BF101" s="301"/>
      <c r="BG101" s="301"/>
      <c r="BH101" s="301"/>
      <c r="BI101" s="301"/>
      <c r="BJ101" s="301"/>
      <c r="BK101" s="301"/>
      <c r="BL101" s="301"/>
      <c r="BM101" s="301"/>
      <c r="BN101" s="301"/>
      <c r="BO101" s="301"/>
      <c r="BP101" s="301"/>
      <c r="BQ101" s="298">
        <v>95</v>
      </c>
      <c r="BR101" s="303"/>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282"/>
    </row>
    <row r="102" spans="1:131" s="283" customFormat="1" ht="26.25" customHeight="1" thickBot="1" x14ac:dyDescent="0.25">
      <c r="A102" s="306"/>
      <c r="B102" s="307"/>
      <c r="C102" s="307"/>
      <c r="D102" s="307"/>
      <c r="E102" s="307"/>
      <c r="F102" s="307"/>
      <c r="G102" s="307"/>
      <c r="H102" s="307"/>
      <c r="I102" s="307"/>
      <c r="J102" s="307"/>
      <c r="K102" s="307"/>
      <c r="L102" s="307"/>
      <c r="M102" s="307"/>
      <c r="N102" s="307"/>
      <c r="O102" s="307"/>
      <c r="P102" s="307"/>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8"/>
      <c r="AR102" s="308"/>
      <c r="AS102" s="308"/>
      <c r="AT102" s="308"/>
      <c r="AU102" s="308"/>
      <c r="AV102" s="308"/>
      <c r="AW102" s="308"/>
      <c r="AX102" s="308"/>
      <c r="AY102" s="308"/>
      <c r="AZ102" s="309"/>
      <c r="BA102" s="309"/>
      <c r="BB102" s="309"/>
      <c r="BC102" s="309"/>
      <c r="BD102" s="309"/>
      <c r="BE102" s="301"/>
      <c r="BF102" s="301"/>
      <c r="BG102" s="301"/>
      <c r="BH102" s="301"/>
      <c r="BI102" s="301"/>
      <c r="BJ102" s="301"/>
      <c r="BK102" s="301"/>
      <c r="BL102" s="301"/>
      <c r="BM102" s="301"/>
      <c r="BN102" s="301"/>
      <c r="BO102" s="301"/>
      <c r="BP102" s="301"/>
      <c r="BQ102" s="300" t="s">
        <v>189</v>
      </c>
      <c r="BR102" s="997" t="s">
        <v>238</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33</v>
      </c>
      <c r="CS102" s="1004"/>
      <c r="CT102" s="1004"/>
      <c r="CU102" s="1004"/>
      <c r="CV102" s="1005"/>
      <c r="CW102" s="1003">
        <v>47</v>
      </c>
      <c r="CX102" s="1004"/>
      <c r="CY102" s="1004"/>
      <c r="CZ102" s="1004"/>
      <c r="DA102" s="1005"/>
      <c r="DB102" s="1003">
        <v>1352</v>
      </c>
      <c r="DC102" s="1004"/>
      <c r="DD102" s="1004"/>
      <c r="DE102" s="1004"/>
      <c r="DF102" s="1005"/>
      <c r="DG102" s="1003" t="s">
        <v>36</v>
      </c>
      <c r="DH102" s="1004"/>
      <c r="DI102" s="1004"/>
      <c r="DJ102" s="1004"/>
      <c r="DK102" s="1005"/>
      <c r="DL102" s="1003" t="s">
        <v>36</v>
      </c>
      <c r="DM102" s="1004"/>
      <c r="DN102" s="1004"/>
      <c r="DO102" s="1004"/>
      <c r="DP102" s="1005"/>
      <c r="DQ102" s="1003">
        <v>488</v>
      </c>
      <c r="DR102" s="1004"/>
      <c r="DS102" s="1004"/>
      <c r="DT102" s="1004"/>
      <c r="DU102" s="1005"/>
      <c r="DV102" s="986"/>
      <c r="DW102" s="987"/>
      <c r="DX102" s="987"/>
      <c r="DY102" s="987"/>
      <c r="DZ102" s="988"/>
      <c r="EA102" s="282"/>
    </row>
    <row r="103" spans="1:131" s="283" customFormat="1" ht="26.25" customHeight="1" x14ac:dyDescent="0.2">
      <c r="A103" s="306"/>
      <c r="B103" s="307"/>
      <c r="C103" s="307"/>
      <c r="D103" s="307"/>
      <c r="E103" s="307"/>
      <c r="F103" s="307"/>
      <c r="G103" s="307"/>
      <c r="H103" s="307"/>
      <c r="I103" s="307"/>
      <c r="J103" s="307"/>
      <c r="K103" s="307"/>
      <c r="L103" s="307"/>
      <c r="M103" s="307"/>
      <c r="N103" s="307"/>
      <c r="O103" s="307"/>
      <c r="P103" s="307"/>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9"/>
      <c r="BA103" s="309"/>
      <c r="BB103" s="309"/>
      <c r="BC103" s="309"/>
      <c r="BD103" s="309"/>
      <c r="BE103" s="301"/>
      <c r="BF103" s="301"/>
      <c r="BG103" s="301"/>
      <c r="BH103" s="301"/>
      <c r="BI103" s="301"/>
      <c r="BJ103" s="301"/>
      <c r="BK103" s="301"/>
      <c r="BL103" s="301"/>
      <c r="BM103" s="301"/>
      <c r="BN103" s="301"/>
      <c r="BO103" s="301"/>
      <c r="BP103" s="301"/>
      <c r="BQ103" s="989" t="s">
        <v>239</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282"/>
    </row>
    <row r="104" spans="1:131" s="283" customFormat="1" ht="26.25" customHeight="1" x14ac:dyDescent="0.2">
      <c r="A104" s="306"/>
      <c r="B104" s="307"/>
      <c r="C104" s="307"/>
      <c r="D104" s="307"/>
      <c r="E104" s="307"/>
      <c r="F104" s="307"/>
      <c r="G104" s="307"/>
      <c r="H104" s="307"/>
      <c r="I104" s="307"/>
      <c r="J104" s="307"/>
      <c r="K104" s="307"/>
      <c r="L104" s="307"/>
      <c r="M104" s="307"/>
      <c r="N104" s="307"/>
      <c r="O104" s="307"/>
      <c r="P104" s="307"/>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8"/>
      <c r="AY104" s="308"/>
      <c r="AZ104" s="309"/>
      <c r="BA104" s="309"/>
      <c r="BB104" s="309"/>
      <c r="BC104" s="309"/>
      <c r="BD104" s="309"/>
      <c r="BE104" s="301"/>
      <c r="BF104" s="301"/>
      <c r="BG104" s="301"/>
      <c r="BH104" s="301"/>
      <c r="BI104" s="301"/>
      <c r="BJ104" s="301"/>
      <c r="BK104" s="301"/>
      <c r="BL104" s="301"/>
      <c r="BM104" s="301"/>
      <c r="BN104" s="301"/>
      <c r="BO104" s="301"/>
      <c r="BP104" s="301"/>
      <c r="BQ104" s="990" t="s">
        <v>240</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282"/>
    </row>
    <row r="105" spans="1:131" s="283" customFormat="1" ht="11.25" customHeight="1" x14ac:dyDescent="0.2">
      <c r="A105" s="301"/>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4"/>
      <c r="BR105" s="304"/>
      <c r="BS105" s="304"/>
      <c r="BT105" s="304"/>
      <c r="BU105" s="304"/>
      <c r="BV105" s="304"/>
      <c r="BW105" s="304"/>
      <c r="BX105" s="304"/>
      <c r="BY105" s="304"/>
      <c r="BZ105" s="304"/>
      <c r="CA105" s="304"/>
      <c r="CB105" s="304"/>
      <c r="CC105" s="304"/>
      <c r="CD105" s="304"/>
      <c r="CE105" s="304"/>
      <c r="CF105" s="304"/>
      <c r="CG105" s="304"/>
      <c r="CH105" s="304"/>
      <c r="CI105" s="304"/>
      <c r="CJ105" s="304"/>
      <c r="CK105" s="304"/>
      <c r="CL105" s="304"/>
      <c r="CM105" s="304"/>
      <c r="CN105" s="304"/>
      <c r="CO105" s="304"/>
      <c r="CP105" s="304"/>
      <c r="CQ105" s="304"/>
      <c r="CR105" s="304"/>
      <c r="CS105" s="304"/>
      <c r="CT105" s="304"/>
      <c r="CU105" s="304"/>
      <c r="CV105" s="304"/>
      <c r="CW105" s="304"/>
      <c r="CX105" s="304"/>
      <c r="CY105" s="304"/>
      <c r="CZ105" s="304"/>
      <c r="DA105" s="304"/>
      <c r="DB105" s="304"/>
      <c r="DC105" s="304"/>
      <c r="DD105" s="304"/>
      <c r="DE105" s="304"/>
      <c r="DF105" s="304"/>
      <c r="DG105" s="304"/>
      <c r="DH105" s="304"/>
      <c r="DI105" s="304"/>
      <c r="DJ105" s="304"/>
      <c r="DK105" s="304"/>
      <c r="DL105" s="304"/>
      <c r="DM105" s="304"/>
      <c r="DN105" s="304"/>
      <c r="DO105" s="304"/>
      <c r="DP105" s="304"/>
      <c r="DQ105" s="304"/>
      <c r="DR105" s="304"/>
      <c r="DS105" s="304"/>
      <c r="DT105" s="304"/>
      <c r="DU105" s="304"/>
      <c r="DV105" s="304"/>
      <c r="DW105" s="304"/>
      <c r="DX105" s="304"/>
      <c r="DY105" s="304"/>
      <c r="DZ105" s="304"/>
      <c r="EA105" s="282"/>
    </row>
    <row r="106" spans="1:131" s="283" customFormat="1" ht="11.25" customHeight="1" x14ac:dyDescent="0.2">
      <c r="A106" s="310"/>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04"/>
      <c r="BR106" s="304"/>
      <c r="BS106" s="304"/>
      <c r="BT106" s="304"/>
      <c r="BU106" s="304"/>
      <c r="BV106" s="304"/>
      <c r="BW106" s="304"/>
      <c r="BX106" s="304"/>
      <c r="BY106" s="304"/>
      <c r="BZ106" s="304"/>
      <c r="CA106" s="304"/>
      <c r="CB106" s="304"/>
      <c r="CC106" s="304"/>
      <c r="CD106" s="304"/>
      <c r="CE106" s="304"/>
      <c r="CF106" s="304"/>
      <c r="CG106" s="304"/>
      <c r="CH106" s="304"/>
      <c r="CI106" s="304"/>
      <c r="CJ106" s="304"/>
      <c r="CK106" s="304"/>
      <c r="CL106" s="304"/>
      <c r="CM106" s="304"/>
      <c r="CN106" s="304"/>
      <c r="CO106" s="304"/>
      <c r="CP106" s="304"/>
      <c r="CQ106" s="304"/>
      <c r="CR106" s="304"/>
      <c r="CS106" s="304"/>
      <c r="CT106" s="304"/>
      <c r="CU106" s="304"/>
      <c r="CV106" s="304"/>
      <c r="CW106" s="304"/>
      <c r="CX106" s="304"/>
      <c r="CY106" s="304"/>
      <c r="CZ106" s="304"/>
      <c r="DA106" s="304"/>
      <c r="DB106" s="304"/>
      <c r="DC106" s="304"/>
      <c r="DD106" s="304"/>
      <c r="DE106" s="304"/>
      <c r="DF106" s="304"/>
      <c r="DG106" s="304"/>
      <c r="DH106" s="304"/>
      <c r="DI106" s="304"/>
      <c r="DJ106" s="304"/>
      <c r="DK106" s="304"/>
      <c r="DL106" s="304"/>
      <c r="DM106" s="304"/>
      <c r="DN106" s="304"/>
      <c r="DO106" s="304"/>
      <c r="DP106" s="304"/>
      <c r="DQ106" s="304"/>
      <c r="DR106" s="304"/>
      <c r="DS106" s="304"/>
      <c r="DT106" s="304"/>
      <c r="DU106" s="304"/>
      <c r="DV106" s="304"/>
      <c r="DW106" s="304"/>
      <c r="DX106" s="304"/>
      <c r="DY106" s="304"/>
      <c r="DZ106" s="304"/>
      <c r="EA106" s="282"/>
    </row>
    <row r="107" spans="1:131" s="282" customFormat="1" ht="26.25" customHeight="1" thickBot="1" x14ac:dyDescent="0.25">
      <c r="A107" s="311" t="s">
        <v>241</v>
      </c>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311" t="s">
        <v>242</v>
      </c>
      <c r="AV107" s="312"/>
      <c r="AW107" s="312"/>
      <c r="AX107" s="312"/>
      <c r="AY107" s="312"/>
      <c r="AZ107" s="312"/>
      <c r="BA107" s="312"/>
      <c r="BB107" s="312"/>
      <c r="BC107" s="312"/>
      <c r="BD107" s="312"/>
      <c r="BE107" s="312"/>
      <c r="BF107" s="312"/>
      <c r="BG107" s="312"/>
      <c r="BH107" s="312"/>
      <c r="BI107" s="312"/>
      <c r="BJ107" s="312"/>
      <c r="BK107" s="312"/>
      <c r="BL107" s="312"/>
      <c r="BM107" s="312"/>
      <c r="BN107" s="312"/>
      <c r="BO107" s="312"/>
      <c r="BP107" s="312"/>
      <c r="BQ107" s="312"/>
      <c r="BR107" s="312"/>
      <c r="BS107" s="312"/>
      <c r="BT107" s="312"/>
      <c r="BU107" s="312"/>
      <c r="BV107" s="312"/>
      <c r="BW107" s="312"/>
      <c r="BX107" s="312"/>
      <c r="BY107" s="312"/>
      <c r="BZ107" s="312"/>
      <c r="CA107" s="312"/>
      <c r="CB107" s="312"/>
      <c r="CC107" s="312"/>
      <c r="CD107" s="312"/>
      <c r="CE107" s="312"/>
      <c r="CF107" s="312"/>
      <c r="CG107" s="312"/>
      <c r="CH107" s="312"/>
      <c r="CI107" s="312"/>
      <c r="CJ107" s="312"/>
      <c r="CK107" s="312"/>
      <c r="CL107" s="312"/>
      <c r="CM107" s="312"/>
      <c r="CN107" s="312"/>
      <c r="CO107" s="312"/>
      <c r="CP107" s="312"/>
      <c r="CQ107" s="312"/>
      <c r="CR107" s="312"/>
      <c r="CS107" s="312"/>
      <c r="CT107" s="312"/>
      <c r="CU107" s="312"/>
      <c r="CV107" s="312"/>
      <c r="CW107" s="312"/>
      <c r="CX107" s="312"/>
      <c r="CY107" s="312"/>
      <c r="CZ107" s="312"/>
      <c r="DA107" s="312"/>
      <c r="DB107" s="312"/>
      <c r="DC107" s="312"/>
      <c r="DD107" s="312"/>
      <c r="DE107" s="312"/>
      <c r="DF107" s="312"/>
      <c r="DG107" s="312"/>
      <c r="DH107" s="312"/>
      <c r="DI107" s="312"/>
      <c r="DJ107" s="312"/>
      <c r="DK107" s="312"/>
      <c r="DL107" s="312"/>
      <c r="DM107" s="312"/>
      <c r="DN107" s="312"/>
      <c r="DO107" s="312"/>
      <c r="DP107" s="312"/>
      <c r="DQ107" s="312"/>
      <c r="DR107" s="312"/>
      <c r="DS107" s="312"/>
      <c r="DT107" s="312"/>
      <c r="DU107" s="312"/>
      <c r="DV107" s="312"/>
      <c r="DW107" s="312"/>
      <c r="DX107" s="312"/>
      <c r="DY107" s="312"/>
      <c r="DZ107" s="312"/>
    </row>
    <row r="108" spans="1:131" s="282" customFormat="1" ht="26.25" customHeight="1" x14ac:dyDescent="0.2">
      <c r="A108" s="991" t="s">
        <v>243</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244</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282" customFormat="1" ht="26.25" customHeight="1" x14ac:dyDescent="0.2">
      <c r="A109" s="946" t="s">
        <v>245</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246</v>
      </c>
      <c r="AB109" s="947"/>
      <c r="AC109" s="947"/>
      <c r="AD109" s="947"/>
      <c r="AE109" s="948"/>
      <c r="AF109" s="949" t="s">
        <v>247</v>
      </c>
      <c r="AG109" s="947"/>
      <c r="AH109" s="947"/>
      <c r="AI109" s="947"/>
      <c r="AJ109" s="948"/>
      <c r="AK109" s="949" t="s">
        <v>248</v>
      </c>
      <c r="AL109" s="947"/>
      <c r="AM109" s="947"/>
      <c r="AN109" s="947"/>
      <c r="AO109" s="948"/>
      <c r="AP109" s="949" t="s">
        <v>249</v>
      </c>
      <c r="AQ109" s="947"/>
      <c r="AR109" s="947"/>
      <c r="AS109" s="947"/>
      <c r="AT109" s="978"/>
      <c r="AU109" s="946" t="s">
        <v>245</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246</v>
      </c>
      <c r="BR109" s="947"/>
      <c r="BS109" s="947"/>
      <c r="BT109" s="947"/>
      <c r="BU109" s="948"/>
      <c r="BV109" s="949" t="s">
        <v>247</v>
      </c>
      <c r="BW109" s="947"/>
      <c r="BX109" s="947"/>
      <c r="BY109" s="947"/>
      <c r="BZ109" s="948"/>
      <c r="CA109" s="949" t="s">
        <v>248</v>
      </c>
      <c r="CB109" s="947"/>
      <c r="CC109" s="947"/>
      <c r="CD109" s="947"/>
      <c r="CE109" s="948"/>
      <c r="CF109" s="985" t="s">
        <v>249</v>
      </c>
      <c r="CG109" s="985"/>
      <c r="CH109" s="985"/>
      <c r="CI109" s="985"/>
      <c r="CJ109" s="985"/>
      <c r="CK109" s="949" t="s">
        <v>250</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246</v>
      </c>
      <c r="DH109" s="947"/>
      <c r="DI109" s="947"/>
      <c r="DJ109" s="947"/>
      <c r="DK109" s="948"/>
      <c r="DL109" s="949" t="s">
        <v>247</v>
      </c>
      <c r="DM109" s="947"/>
      <c r="DN109" s="947"/>
      <c r="DO109" s="947"/>
      <c r="DP109" s="948"/>
      <c r="DQ109" s="949" t="s">
        <v>248</v>
      </c>
      <c r="DR109" s="947"/>
      <c r="DS109" s="947"/>
      <c r="DT109" s="947"/>
      <c r="DU109" s="948"/>
      <c r="DV109" s="949" t="s">
        <v>249</v>
      </c>
      <c r="DW109" s="947"/>
      <c r="DX109" s="947"/>
      <c r="DY109" s="947"/>
      <c r="DZ109" s="978"/>
    </row>
    <row r="110" spans="1:131" s="282" customFormat="1" ht="26.25" customHeight="1" x14ac:dyDescent="0.2">
      <c r="A110" s="849" t="s">
        <v>251</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5667704</v>
      </c>
      <c r="AB110" s="940"/>
      <c r="AC110" s="940"/>
      <c r="AD110" s="940"/>
      <c r="AE110" s="941"/>
      <c r="AF110" s="942">
        <v>5755103</v>
      </c>
      <c r="AG110" s="940"/>
      <c r="AH110" s="940"/>
      <c r="AI110" s="940"/>
      <c r="AJ110" s="941"/>
      <c r="AK110" s="942">
        <v>5663845</v>
      </c>
      <c r="AL110" s="940"/>
      <c r="AM110" s="940"/>
      <c r="AN110" s="940"/>
      <c r="AO110" s="941"/>
      <c r="AP110" s="943">
        <v>29.1</v>
      </c>
      <c r="AQ110" s="944"/>
      <c r="AR110" s="944"/>
      <c r="AS110" s="944"/>
      <c r="AT110" s="945"/>
      <c r="AU110" s="979" t="s">
        <v>252</v>
      </c>
      <c r="AV110" s="980"/>
      <c r="AW110" s="980"/>
      <c r="AX110" s="980"/>
      <c r="AY110" s="980"/>
      <c r="AZ110" s="885" t="s">
        <v>253</v>
      </c>
      <c r="BA110" s="850"/>
      <c r="BB110" s="850"/>
      <c r="BC110" s="850"/>
      <c r="BD110" s="850"/>
      <c r="BE110" s="850"/>
      <c r="BF110" s="850"/>
      <c r="BG110" s="850"/>
      <c r="BH110" s="850"/>
      <c r="BI110" s="850"/>
      <c r="BJ110" s="850"/>
      <c r="BK110" s="850"/>
      <c r="BL110" s="850"/>
      <c r="BM110" s="850"/>
      <c r="BN110" s="850"/>
      <c r="BO110" s="850"/>
      <c r="BP110" s="851"/>
      <c r="BQ110" s="886">
        <v>49031924</v>
      </c>
      <c r="BR110" s="867"/>
      <c r="BS110" s="867"/>
      <c r="BT110" s="867"/>
      <c r="BU110" s="867"/>
      <c r="BV110" s="867">
        <v>48462468</v>
      </c>
      <c r="BW110" s="867"/>
      <c r="BX110" s="867"/>
      <c r="BY110" s="867"/>
      <c r="BZ110" s="867"/>
      <c r="CA110" s="867">
        <v>50149645</v>
      </c>
      <c r="CB110" s="867"/>
      <c r="CC110" s="867"/>
      <c r="CD110" s="867"/>
      <c r="CE110" s="867"/>
      <c r="CF110" s="911">
        <v>257.2</v>
      </c>
      <c r="CG110" s="912"/>
      <c r="CH110" s="912"/>
      <c r="CI110" s="912"/>
      <c r="CJ110" s="912"/>
      <c r="CK110" s="975" t="s">
        <v>254</v>
      </c>
      <c r="CL110" s="931"/>
      <c r="CM110" s="936" t="s">
        <v>255</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886" t="s">
        <v>186</v>
      </c>
      <c r="DH110" s="867"/>
      <c r="DI110" s="867"/>
      <c r="DJ110" s="867"/>
      <c r="DK110" s="867"/>
      <c r="DL110" s="867" t="s">
        <v>186</v>
      </c>
      <c r="DM110" s="867"/>
      <c r="DN110" s="867"/>
      <c r="DO110" s="867"/>
      <c r="DP110" s="867"/>
      <c r="DQ110" s="867" t="s">
        <v>186</v>
      </c>
      <c r="DR110" s="867"/>
      <c r="DS110" s="867"/>
      <c r="DT110" s="867"/>
      <c r="DU110" s="867"/>
      <c r="DV110" s="868" t="s">
        <v>186</v>
      </c>
      <c r="DW110" s="868"/>
      <c r="DX110" s="868"/>
      <c r="DY110" s="868"/>
      <c r="DZ110" s="869"/>
    </row>
    <row r="111" spans="1:131" s="282" customFormat="1" ht="26.25" customHeight="1" x14ac:dyDescent="0.2">
      <c r="A111" s="816" t="s">
        <v>256</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1" t="s">
        <v>186</v>
      </c>
      <c r="AB111" s="962"/>
      <c r="AC111" s="962"/>
      <c r="AD111" s="962"/>
      <c r="AE111" s="963"/>
      <c r="AF111" s="964" t="s">
        <v>186</v>
      </c>
      <c r="AG111" s="962"/>
      <c r="AH111" s="962"/>
      <c r="AI111" s="962"/>
      <c r="AJ111" s="963"/>
      <c r="AK111" s="964" t="s">
        <v>186</v>
      </c>
      <c r="AL111" s="962"/>
      <c r="AM111" s="962"/>
      <c r="AN111" s="962"/>
      <c r="AO111" s="963"/>
      <c r="AP111" s="965" t="s">
        <v>186</v>
      </c>
      <c r="AQ111" s="966"/>
      <c r="AR111" s="966"/>
      <c r="AS111" s="966"/>
      <c r="AT111" s="967"/>
      <c r="AU111" s="981"/>
      <c r="AV111" s="982"/>
      <c r="AW111" s="982"/>
      <c r="AX111" s="982"/>
      <c r="AY111" s="982"/>
      <c r="AZ111" s="857" t="s">
        <v>257</v>
      </c>
      <c r="BA111" s="792"/>
      <c r="BB111" s="792"/>
      <c r="BC111" s="792"/>
      <c r="BD111" s="792"/>
      <c r="BE111" s="792"/>
      <c r="BF111" s="792"/>
      <c r="BG111" s="792"/>
      <c r="BH111" s="792"/>
      <c r="BI111" s="792"/>
      <c r="BJ111" s="792"/>
      <c r="BK111" s="792"/>
      <c r="BL111" s="792"/>
      <c r="BM111" s="792"/>
      <c r="BN111" s="792"/>
      <c r="BO111" s="792"/>
      <c r="BP111" s="793"/>
      <c r="BQ111" s="858">
        <v>11496</v>
      </c>
      <c r="BR111" s="859"/>
      <c r="BS111" s="859"/>
      <c r="BT111" s="859"/>
      <c r="BU111" s="859"/>
      <c r="BV111" s="859">
        <v>13940</v>
      </c>
      <c r="BW111" s="859"/>
      <c r="BX111" s="859"/>
      <c r="BY111" s="859"/>
      <c r="BZ111" s="859"/>
      <c r="CA111" s="859" t="s">
        <v>186</v>
      </c>
      <c r="CB111" s="859"/>
      <c r="CC111" s="859"/>
      <c r="CD111" s="859"/>
      <c r="CE111" s="859"/>
      <c r="CF111" s="920" t="s">
        <v>186</v>
      </c>
      <c r="CG111" s="921"/>
      <c r="CH111" s="921"/>
      <c r="CI111" s="921"/>
      <c r="CJ111" s="921"/>
      <c r="CK111" s="976"/>
      <c r="CL111" s="933"/>
      <c r="CM111" s="870" t="s">
        <v>258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58" t="s">
        <v>186</v>
      </c>
      <c r="DH111" s="859"/>
      <c r="DI111" s="859"/>
      <c r="DJ111" s="859"/>
      <c r="DK111" s="859"/>
      <c r="DL111" s="859" t="s">
        <v>186</v>
      </c>
      <c r="DM111" s="859"/>
      <c r="DN111" s="859"/>
      <c r="DO111" s="859"/>
      <c r="DP111" s="859"/>
      <c r="DQ111" s="859" t="s">
        <v>186</v>
      </c>
      <c r="DR111" s="859"/>
      <c r="DS111" s="859"/>
      <c r="DT111" s="859"/>
      <c r="DU111" s="859"/>
      <c r="DV111" s="836" t="s">
        <v>186</v>
      </c>
      <c r="DW111" s="836"/>
      <c r="DX111" s="836"/>
      <c r="DY111" s="836"/>
      <c r="DZ111" s="837"/>
    </row>
    <row r="112" spans="1:131" s="282" customFormat="1" ht="26.25" customHeight="1" x14ac:dyDescent="0.2">
      <c r="A112" s="968" t="s">
        <v>259</v>
      </c>
      <c r="B112" s="969"/>
      <c r="C112" s="792" t="s">
        <v>260</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186</v>
      </c>
      <c r="AB112" s="822"/>
      <c r="AC112" s="822"/>
      <c r="AD112" s="822"/>
      <c r="AE112" s="823"/>
      <c r="AF112" s="824" t="s">
        <v>186</v>
      </c>
      <c r="AG112" s="822"/>
      <c r="AH112" s="822"/>
      <c r="AI112" s="822"/>
      <c r="AJ112" s="823"/>
      <c r="AK112" s="824" t="s">
        <v>186</v>
      </c>
      <c r="AL112" s="822"/>
      <c r="AM112" s="822"/>
      <c r="AN112" s="822"/>
      <c r="AO112" s="823"/>
      <c r="AP112" s="863" t="s">
        <v>186</v>
      </c>
      <c r="AQ112" s="864"/>
      <c r="AR112" s="864"/>
      <c r="AS112" s="864"/>
      <c r="AT112" s="865"/>
      <c r="AU112" s="981"/>
      <c r="AV112" s="982"/>
      <c r="AW112" s="982"/>
      <c r="AX112" s="982"/>
      <c r="AY112" s="982"/>
      <c r="AZ112" s="857" t="s">
        <v>261</v>
      </c>
      <c r="BA112" s="792"/>
      <c r="BB112" s="792"/>
      <c r="BC112" s="792"/>
      <c r="BD112" s="792"/>
      <c r="BE112" s="792"/>
      <c r="BF112" s="792"/>
      <c r="BG112" s="792"/>
      <c r="BH112" s="792"/>
      <c r="BI112" s="792"/>
      <c r="BJ112" s="792"/>
      <c r="BK112" s="792"/>
      <c r="BL112" s="792"/>
      <c r="BM112" s="792"/>
      <c r="BN112" s="792"/>
      <c r="BO112" s="792"/>
      <c r="BP112" s="793"/>
      <c r="BQ112" s="858">
        <v>4773598</v>
      </c>
      <c r="BR112" s="859"/>
      <c r="BS112" s="859"/>
      <c r="BT112" s="859"/>
      <c r="BU112" s="859"/>
      <c r="BV112" s="859">
        <v>4864261</v>
      </c>
      <c r="BW112" s="859"/>
      <c r="BX112" s="859"/>
      <c r="BY112" s="859"/>
      <c r="BZ112" s="859"/>
      <c r="CA112" s="859">
        <v>4855134</v>
      </c>
      <c r="CB112" s="859"/>
      <c r="CC112" s="859"/>
      <c r="CD112" s="859"/>
      <c r="CE112" s="859"/>
      <c r="CF112" s="920">
        <v>24.9</v>
      </c>
      <c r="CG112" s="921"/>
      <c r="CH112" s="921"/>
      <c r="CI112" s="921"/>
      <c r="CJ112" s="921"/>
      <c r="CK112" s="976"/>
      <c r="CL112" s="933"/>
      <c r="CM112" s="870" t="s">
        <v>262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58">
        <v>11496</v>
      </c>
      <c r="DH112" s="859"/>
      <c r="DI112" s="859"/>
      <c r="DJ112" s="859"/>
      <c r="DK112" s="859"/>
      <c r="DL112" s="859">
        <v>13940</v>
      </c>
      <c r="DM112" s="859"/>
      <c r="DN112" s="859"/>
      <c r="DO112" s="859"/>
      <c r="DP112" s="859"/>
      <c r="DQ112" s="859" t="s">
        <v>186</v>
      </c>
      <c r="DR112" s="859"/>
      <c r="DS112" s="859"/>
      <c r="DT112" s="859"/>
      <c r="DU112" s="859"/>
      <c r="DV112" s="836" t="s">
        <v>186</v>
      </c>
      <c r="DW112" s="836"/>
      <c r="DX112" s="836"/>
      <c r="DY112" s="836"/>
      <c r="DZ112" s="837"/>
    </row>
    <row r="113" spans="1:130" s="282" customFormat="1" ht="26.25" customHeight="1" x14ac:dyDescent="0.2">
      <c r="A113" s="970"/>
      <c r="B113" s="971"/>
      <c r="C113" s="792" t="s">
        <v>263</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1">
        <v>456310</v>
      </c>
      <c r="AB113" s="962"/>
      <c r="AC113" s="962"/>
      <c r="AD113" s="962"/>
      <c r="AE113" s="963"/>
      <c r="AF113" s="964">
        <v>581226</v>
      </c>
      <c r="AG113" s="962"/>
      <c r="AH113" s="962"/>
      <c r="AI113" s="962"/>
      <c r="AJ113" s="963"/>
      <c r="AK113" s="964">
        <v>579709</v>
      </c>
      <c r="AL113" s="962"/>
      <c r="AM113" s="962"/>
      <c r="AN113" s="962"/>
      <c r="AO113" s="963"/>
      <c r="AP113" s="965">
        <v>3</v>
      </c>
      <c r="AQ113" s="966"/>
      <c r="AR113" s="966"/>
      <c r="AS113" s="966"/>
      <c r="AT113" s="967"/>
      <c r="AU113" s="981"/>
      <c r="AV113" s="982"/>
      <c r="AW113" s="982"/>
      <c r="AX113" s="982"/>
      <c r="AY113" s="982"/>
      <c r="AZ113" s="857" t="s">
        <v>264</v>
      </c>
      <c r="BA113" s="792"/>
      <c r="BB113" s="792"/>
      <c r="BC113" s="792"/>
      <c r="BD113" s="792"/>
      <c r="BE113" s="792"/>
      <c r="BF113" s="792"/>
      <c r="BG113" s="792"/>
      <c r="BH113" s="792"/>
      <c r="BI113" s="792"/>
      <c r="BJ113" s="792"/>
      <c r="BK113" s="792"/>
      <c r="BL113" s="792"/>
      <c r="BM113" s="792"/>
      <c r="BN113" s="792"/>
      <c r="BO113" s="792"/>
      <c r="BP113" s="793"/>
      <c r="BQ113" s="858">
        <v>2808971</v>
      </c>
      <c r="BR113" s="859"/>
      <c r="BS113" s="859"/>
      <c r="BT113" s="859"/>
      <c r="BU113" s="859"/>
      <c r="BV113" s="859">
        <v>2669501</v>
      </c>
      <c r="BW113" s="859"/>
      <c r="BX113" s="859"/>
      <c r="BY113" s="859"/>
      <c r="BZ113" s="859"/>
      <c r="CA113" s="859">
        <v>2499022</v>
      </c>
      <c r="CB113" s="859"/>
      <c r="CC113" s="859"/>
      <c r="CD113" s="859"/>
      <c r="CE113" s="859"/>
      <c r="CF113" s="920">
        <v>12.8</v>
      </c>
      <c r="CG113" s="921"/>
      <c r="CH113" s="921"/>
      <c r="CI113" s="921"/>
      <c r="CJ113" s="921"/>
      <c r="CK113" s="976"/>
      <c r="CL113" s="933"/>
      <c r="CM113" s="870" t="s">
        <v>265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1" t="s">
        <v>186</v>
      </c>
      <c r="DH113" s="822"/>
      <c r="DI113" s="822"/>
      <c r="DJ113" s="822"/>
      <c r="DK113" s="823"/>
      <c r="DL113" s="824" t="s">
        <v>186</v>
      </c>
      <c r="DM113" s="822"/>
      <c r="DN113" s="822"/>
      <c r="DO113" s="822"/>
      <c r="DP113" s="823"/>
      <c r="DQ113" s="824" t="s">
        <v>186</v>
      </c>
      <c r="DR113" s="822"/>
      <c r="DS113" s="822"/>
      <c r="DT113" s="822"/>
      <c r="DU113" s="823"/>
      <c r="DV113" s="863" t="s">
        <v>186</v>
      </c>
      <c r="DW113" s="864"/>
      <c r="DX113" s="864"/>
      <c r="DY113" s="864"/>
      <c r="DZ113" s="865"/>
    </row>
    <row r="114" spans="1:130" s="282" customFormat="1" ht="26.25" customHeight="1" x14ac:dyDescent="0.2">
      <c r="A114" s="970"/>
      <c r="B114" s="971"/>
      <c r="C114" s="792" t="s">
        <v>266</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387610</v>
      </c>
      <c r="AB114" s="822"/>
      <c r="AC114" s="822"/>
      <c r="AD114" s="822"/>
      <c r="AE114" s="823"/>
      <c r="AF114" s="824">
        <v>423169</v>
      </c>
      <c r="AG114" s="822"/>
      <c r="AH114" s="822"/>
      <c r="AI114" s="822"/>
      <c r="AJ114" s="823"/>
      <c r="AK114" s="824">
        <v>416645</v>
      </c>
      <c r="AL114" s="822"/>
      <c r="AM114" s="822"/>
      <c r="AN114" s="822"/>
      <c r="AO114" s="823"/>
      <c r="AP114" s="863">
        <v>2.1</v>
      </c>
      <c r="AQ114" s="864"/>
      <c r="AR114" s="864"/>
      <c r="AS114" s="864"/>
      <c r="AT114" s="865"/>
      <c r="AU114" s="981"/>
      <c r="AV114" s="982"/>
      <c r="AW114" s="982"/>
      <c r="AX114" s="982"/>
      <c r="AY114" s="982"/>
      <c r="AZ114" s="857" t="s">
        <v>267</v>
      </c>
      <c r="BA114" s="792"/>
      <c r="BB114" s="792"/>
      <c r="BC114" s="792"/>
      <c r="BD114" s="792"/>
      <c r="BE114" s="792"/>
      <c r="BF114" s="792"/>
      <c r="BG114" s="792"/>
      <c r="BH114" s="792"/>
      <c r="BI114" s="792"/>
      <c r="BJ114" s="792"/>
      <c r="BK114" s="792"/>
      <c r="BL114" s="792"/>
      <c r="BM114" s="792"/>
      <c r="BN114" s="792"/>
      <c r="BO114" s="792"/>
      <c r="BP114" s="793"/>
      <c r="BQ114" s="858">
        <v>6078789</v>
      </c>
      <c r="BR114" s="859"/>
      <c r="BS114" s="859"/>
      <c r="BT114" s="859"/>
      <c r="BU114" s="859"/>
      <c r="BV114" s="859">
        <v>5678434</v>
      </c>
      <c r="BW114" s="859"/>
      <c r="BX114" s="859"/>
      <c r="BY114" s="859"/>
      <c r="BZ114" s="859"/>
      <c r="CA114" s="859">
        <v>5530939</v>
      </c>
      <c r="CB114" s="859"/>
      <c r="CC114" s="859"/>
      <c r="CD114" s="859"/>
      <c r="CE114" s="859"/>
      <c r="CF114" s="920">
        <v>28.4</v>
      </c>
      <c r="CG114" s="921"/>
      <c r="CH114" s="921"/>
      <c r="CI114" s="921"/>
      <c r="CJ114" s="921"/>
      <c r="CK114" s="976"/>
      <c r="CL114" s="933"/>
      <c r="CM114" s="870" t="s">
        <v>268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1" t="s">
        <v>186</v>
      </c>
      <c r="DH114" s="822"/>
      <c r="DI114" s="822"/>
      <c r="DJ114" s="822"/>
      <c r="DK114" s="823"/>
      <c r="DL114" s="824" t="s">
        <v>186</v>
      </c>
      <c r="DM114" s="822"/>
      <c r="DN114" s="822"/>
      <c r="DO114" s="822"/>
      <c r="DP114" s="823"/>
      <c r="DQ114" s="824" t="s">
        <v>186</v>
      </c>
      <c r="DR114" s="822"/>
      <c r="DS114" s="822"/>
      <c r="DT114" s="822"/>
      <c r="DU114" s="823"/>
      <c r="DV114" s="863" t="s">
        <v>186</v>
      </c>
      <c r="DW114" s="864"/>
      <c r="DX114" s="864"/>
      <c r="DY114" s="864"/>
      <c r="DZ114" s="865"/>
    </row>
    <row r="115" spans="1:130" s="282" customFormat="1" ht="26.25" customHeight="1" x14ac:dyDescent="0.2">
      <c r="A115" s="970"/>
      <c r="B115" s="971"/>
      <c r="C115" s="792" t="s">
        <v>269</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1">
        <v>7606</v>
      </c>
      <c r="AB115" s="962"/>
      <c r="AC115" s="962"/>
      <c r="AD115" s="962"/>
      <c r="AE115" s="963"/>
      <c r="AF115" s="964">
        <v>7260</v>
      </c>
      <c r="AG115" s="962"/>
      <c r="AH115" s="962"/>
      <c r="AI115" s="962"/>
      <c r="AJ115" s="963"/>
      <c r="AK115" s="964">
        <v>6698</v>
      </c>
      <c r="AL115" s="962"/>
      <c r="AM115" s="962"/>
      <c r="AN115" s="962"/>
      <c r="AO115" s="963"/>
      <c r="AP115" s="965">
        <v>0</v>
      </c>
      <c r="AQ115" s="966"/>
      <c r="AR115" s="966"/>
      <c r="AS115" s="966"/>
      <c r="AT115" s="967"/>
      <c r="AU115" s="981"/>
      <c r="AV115" s="982"/>
      <c r="AW115" s="982"/>
      <c r="AX115" s="982"/>
      <c r="AY115" s="982"/>
      <c r="AZ115" s="857" t="s">
        <v>270</v>
      </c>
      <c r="BA115" s="792"/>
      <c r="BB115" s="792"/>
      <c r="BC115" s="792"/>
      <c r="BD115" s="792"/>
      <c r="BE115" s="792"/>
      <c r="BF115" s="792"/>
      <c r="BG115" s="792"/>
      <c r="BH115" s="792"/>
      <c r="BI115" s="792"/>
      <c r="BJ115" s="792"/>
      <c r="BK115" s="792"/>
      <c r="BL115" s="792"/>
      <c r="BM115" s="792"/>
      <c r="BN115" s="792"/>
      <c r="BO115" s="792"/>
      <c r="BP115" s="793"/>
      <c r="BQ115" s="858">
        <v>473328</v>
      </c>
      <c r="BR115" s="859"/>
      <c r="BS115" s="859"/>
      <c r="BT115" s="859"/>
      <c r="BU115" s="859"/>
      <c r="BV115" s="859">
        <v>434557</v>
      </c>
      <c r="BW115" s="859"/>
      <c r="BX115" s="859"/>
      <c r="BY115" s="859"/>
      <c r="BZ115" s="859"/>
      <c r="CA115" s="859">
        <v>487990</v>
      </c>
      <c r="CB115" s="859"/>
      <c r="CC115" s="859"/>
      <c r="CD115" s="859"/>
      <c r="CE115" s="859"/>
      <c r="CF115" s="920">
        <v>2.5</v>
      </c>
      <c r="CG115" s="921"/>
      <c r="CH115" s="921"/>
      <c r="CI115" s="921"/>
      <c r="CJ115" s="921"/>
      <c r="CK115" s="976"/>
      <c r="CL115" s="933"/>
      <c r="CM115" s="857" t="s">
        <v>271</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186</v>
      </c>
      <c r="DH115" s="822"/>
      <c r="DI115" s="822"/>
      <c r="DJ115" s="822"/>
      <c r="DK115" s="823"/>
      <c r="DL115" s="824" t="s">
        <v>186</v>
      </c>
      <c r="DM115" s="822"/>
      <c r="DN115" s="822"/>
      <c r="DO115" s="822"/>
      <c r="DP115" s="823"/>
      <c r="DQ115" s="824" t="s">
        <v>186</v>
      </c>
      <c r="DR115" s="822"/>
      <c r="DS115" s="822"/>
      <c r="DT115" s="822"/>
      <c r="DU115" s="823"/>
      <c r="DV115" s="863" t="s">
        <v>186</v>
      </c>
      <c r="DW115" s="864"/>
      <c r="DX115" s="864"/>
      <c r="DY115" s="864"/>
      <c r="DZ115" s="865"/>
    </row>
    <row r="116" spans="1:130" s="282" customFormat="1" ht="26.25" customHeight="1" x14ac:dyDescent="0.2">
      <c r="A116" s="972"/>
      <c r="B116" s="973"/>
      <c r="C116" s="902" t="s">
        <v>272</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21" t="s">
        <v>186</v>
      </c>
      <c r="AB116" s="822"/>
      <c r="AC116" s="822"/>
      <c r="AD116" s="822"/>
      <c r="AE116" s="823"/>
      <c r="AF116" s="824" t="s">
        <v>186</v>
      </c>
      <c r="AG116" s="822"/>
      <c r="AH116" s="822"/>
      <c r="AI116" s="822"/>
      <c r="AJ116" s="823"/>
      <c r="AK116" s="824" t="s">
        <v>186</v>
      </c>
      <c r="AL116" s="822"/>
      <c r="AM116" s="822"/>
      <c r="AN116" s="822"/>
      <c r="AO116" s="823"/>
      <c r="AP116" s="863" t="s">
        <v>186</v>
      </c>
      <c r="AQ116" s="864"/>
      <c r="AR116" s="864"/>
      <c r="AS116" s="864"/>
      <c r="AT116" s="865"/>
      <c r="AU116" s="981"/>
      <c r="AV116" s="982"/>
      <c r="AW116" s="982"/>
      <c r="AX116" s="982"/>
      <c r="AY116" s="982"/>
      <c r="AZ116" s="908" t="s">
        <v>273</v>
      </c>
      <c r="BA116" s="909"/>
      <c r="BB116" s="909"/>
      <c r="BC116" s="909"/>
      <c r="BD116" s="909"/>
      <c r="BE116" s="909"/>
      <c r="BF116" s="909"/>
      <c r="BG116" s="909"/>
      <c r="BH116" s="909"/>
      <c r="BI116" s="909"/>
      <c r="BJ116" s="909"/>
      <c r="BK116" s="909"/>
      <c r="BL116" s="909"/>
      <c r="BM116" s="909"/>
      <c r="BN116" s="909"/>
      <c r="BO116" s="909"/>
      <c r="BP116" s="910"/>
      <c r="BQ116" s="858" t="s">
        <v>186</v>
      </c>
      <c r="BR116" s="859"/>
      <c r="BS116" s="859"/>
      <c r="BT116" s="859"/>
      <c r="BU116" s="859"/>
      <c r="BV116" s="859" t="s">
        <v>186</v>
      </c>
      <c r="BW116" s="859"/>
      <c r="BX116" s="859"/>
      <c r="BY116" s="859"/>
      <c r="BZ116" s="859"/>
      <c r="CA116" s="859" t="s">
        <v>186</v>
      </c>
      <c r="CB116" s="859"/>
      <c r="CC116" s="859"/>
      <c r="CD116" s="859"/>
      <c r="CE116" s="859"/>
      <c r="CF116" s="920" t="s">
        <v>186</v>
      </c>
      <c r="CG116" s="921"/>
      <c r="CH116" s="921"/>
      <c r="CI116" s="921"/>
      <c r="CJ116" s="921"/>
      <c r="CK116" s="976"/>
      <c r="CL116" s="933"/>
      <c r="CM116" s="870" t="s">
        <v>274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1" t="s">
        <v>186</v>
      </c>
      <c r="DH116" s="822"/>
      <c r="DI116" s="822"/>
      <c r="DJ116" s="822"/>
      <c r="DK116" s="823"/>
      <c r="DL116" s="824" t="s">
        <v>186</v>
      </c>
      <c r="DM116" s="822"/>
      <c r="DN116" s="822"/>
      <c r="DO116" s="822"/>
      <c r="DP116" s="823"/>
      <c r="DQ116" s="824" t="s">
        <v>186</v>
      </c>
      <c r="DR116" s="822"/>
      <c r="DS116" s="822"/>
      <c r="DT116" s="822"/>
      <c r="DU116" s="823"/>
      <c r="DV116" s="863" t="s">
        <v>186</v>
      </c>
      <c r="DW116" s="864"/>
      <c r="DX116" s="864"/>
      <c r="DY116" s="864"/>
      <c r="DZ116" s="865"/>
    </row>
    <row r="117" spans="1:130" s="282" customFormat="1" ht="26.25" customHeight="1" x14ac:dyDescent="0.2">
      <c r="A117" s="946" t="s">
        <v>119</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899" t="s">
        <v>275</v>
      </c>
      <c r="Z117" s="948"/>
      <c r="AA117" s="953">
        <v>6519230</v>
      </c>
      <c r="AB117" s="954"/>
      <c r="AC117" s="954"/>
      <c r="AD117" s="954"/>
      <c r="AE117" s="955"/>
      <c r="AF117" s="956">
        <v>6766758</v>
      </c>
      <c r="AG117" s="954"/>
      <c r="AH117" s="954"/>
      <c r="AI117" s="954"/>
      <c r="AJ117" s="955"/>
      <c r="AK117" s="956">
        <v>6666897</v>
      </c>
      <c r="AL117" s="954"/>
      <c r="AM117" s="954"/>
      <c r="AN117" s="954"/>
      <c r="AO117" s="955"/>
      <c r="AP117" s="957"/>
      <c r="AQ117" s="958"/>
      <c r="AR117" s="958"/>
      <c r="AS117" s="958"/>
      <c r="AT117" s="959"/>
      <c r="AU117" s="981"/>
      <c r="AV117" s="982"/>
      <c r="AW117" s="982"/>
      <c r="AX117" s="982"/>
      <c r="AY117" s="982"/>
      <c r="AZ117" s="908" t="s">
        <v>276</v>
      </c>
      <c r="BA117" s="909"/>
      <c r="BB117" s="909"/>
      <c r="BC117" s="909"/>
      <c r="BD117" s="909"/>
      <c r="BE117" s="909"/>
      <c r="BF117" s="909"/>
      <c r="BG117" s="909"/>
      <c r="BH117" s="909"/>
      <c r="BI117" s="909"/>
      <c r="BJ117" s="909"/>
      <c r="BK117" s="909"/>
      <c r="BL117" s="909"/>
      <c r="BM117" s="909"/>
      <c r="BN117" s="909"/>
      <c r="BO117" s="909"/>
      <c r="BP117" s="910"/>
      <c r="BQ117" s="858" t="s">
        <v>186</v>
      </c>
      <c r="BR117" s="859"/>
      <c r="BS117" s="859"/>
      <c r="BT117" s="859"/>
      <c r="BU117" s="859"/>
      <c r="BV117" s="859" t="s">
        <v>186</v>
      </c>
      <c r="BW117" s="859"/>
      <c r="BX117" s="859"/>
      <c r="BY117" s="859"/>
      <c r="BZ117" s="859"/>
      <c r="CA117" s="859" t="s">
        <v>186</v>
      </c>
      <c r="CB117" s="859"/>
      <c r="CC117" s="859"/>
      <c r="CD117" s="859"/>
      <c r="CE117" s="859"/>
      <c r="CF117" s="920" t="s">
        <v>186</v>
      </c>
      <c r="CG117" s="921"/>
      <c r="CH117" s="921"/>
      <c r="CI117" s="921"/>
      <c r="CJ117" s="921"/>
      <c r="CK117" s="976"/>
      <c r="CL117" s="933"/>
      <c r="CM117" s="870" t="s">
        <v>277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1" t="s">
        <v>186</v>
      </c>
      <c r="DH117" s="822"/>
      <c r="DI117" s="822"/>
      <c r="DJ117" s="822"/>
      <c r="DK117" s="823"/>
      <c r="DL117" s="824" t="s">
        <v>186</v>
      </c>
      <c r="DM117" s="822"/>
      <c r="DN117" s="822"/>
      <c r="DO117" s="822"/>
      <c r="DP117" s="823"/>
      <c r="DQ117" s="824" t="s">
        <v>186</v>
      </c>
      <c r="DR117" s="822"/>
      <c r="DS117" s="822"/>
      <c r="DT117" s="822"/>
      <c r="DU117" s="823"/>
      <c r="DV117" s="863" t="s">
        <v>186</v>
      </c>
      <c r="DW117" s="864"/>
      <c r="DX117" s="864"/>
      <c r="DY117" s="864"/>
      <c r="DZ117" s="865"/>
    </row>
    <row r="118" spans="1:130" s="282" customFormat="1" ht="26.25" customHeight="1" x14ac:dyDescent="0.2">
      <c r="A118" s="946" t="s">
        <v>250</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246</v>
      </c>
      <c r="AB118" s="947"/>
      <c r="AC118" s="947"/>
      <c r="AD118" s="947"/>
      <c r="AE118" s="948"/>
      <c r="AF118" s="949" t="s">
        <v>247</v>
      </c>
      <c r="AG118" s="947"/>
      <c r="AH118" s="947"/>
      <c r="AI118" s="947"/>
      <c r="AJ118" s="948"/>
      <c r="AK118" s="949" t="s">
        <v>248</v>
      </c>
      <c r="AL118" s="947"/>
      <c r="AM118" s="947"/>
      <c r="AN118" s="947"/>
      <c r="AO118" s="948"/>
      <c r="AP118" s="950" t="s">
        <v>249</v>
      </c>
      <c r="AQ118" s="951"/>
      <c r="AR118" s="951"/>
      <c r="AS118" s="951"/>
      <c r="AT118" s="952"/>
      <c r="AU118" s="981"/>
      <c r="AV118" s="982"/>
      <c r="AW118" s="982"/>
      <c r="AX118" s="982"/>
      <c r="AY118" s="982"/>
      <c r="AZ118" s="901" t="s">
        <v>278</v>
      </c>
      <c r="BA118" s="902"/>
      <c r="BB118" s="902"/>
      <c r="BC118" s="902"/>
      <c r="BD118" s="902"/>
      <c r="BE118" s="902"/>
      <c r="BF118" s="902"/>
      <c r="BG118" s="902"/>
      <c r="BH118" s="902"/>
      <c r="BI118" s="902"/>
      <c r="BJ118" s="902"/>
      <c r="BK118" s="902"/>
      <c r="BL118" s="902"/>
      <c r="BM118" s="902"/>
      <c r="BN118" s="902"/>
      <c r="BO118" s="902"/>
      <c r="BP118" s="903"/>
      <c r="BQ118" s="904" t="s">
        <v>186</v>
      </c>
      <c r="BR118" s="905"/>
      <c r="BS118" s="905"/>
      <c r="BT118" s="905"/>
      <c r="BU118" s="905"/>
      <c r="BV118" s="905" t="s">
        <v>186</v>
      </c>
      <c r="BW118" s="905"/>
      <c r="BX118" s="905"/>
      <c r="BY118" s="905"/>
      <c r="BZ118" s="905"/>
      <c r="CA118" s="905" t="s">
        <v>186</v>
      </c>
      <c r="CB118" s="905"/>
      <c r="CC118" s="905"/>
      <c r="CD118" s="905"/>
      <c r="CE118" s="905"/>
      <c r="CF118" s="920" t="s">
        <v>186</v>
      </c>
      <c r="CG118" s="921"/>
      <c r="CH118" s="921"/>
      <c r="CI118" s="921"/>
      <c r="CJ118" s="921"/>
      <c r="CK118" s="976"/>
      <c r="CL118" s="933"/>
      <c r="CM118" s="870" t="s">
        <v>279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1" t="s">
        <v>186</v>
      </c>
      <c r="DH118" s="822"/>
      <c r="DI118" s="822"/>
      <c r="DJ118" s="822"/>
      <c r="DK118" s="823"/>
      <c r="DL118" s="824" t="s">
        <v>186</v>
      </c>
      <c r="DM118" s="822"/>
      <c r="DN118" s="822"/>
      <c r="DO118" s="822"/>
      <c r="DP118" s="823"/>
      <c r="DQ118" s="824" t="s">
        <v>186</v>
      </c>
      <c r="DR118" s="822"/>
      <c r="DS118" s="822"/>
      <c r="DT118" s="822"/>
      <c r="DU118" s="823"/>
      <c r="DV118" s="863" t="s">
        <v>186</v>
      </c>
      <c r="DW118" s="864"/>
      <c r="DX118" s="864"/>
      <c r="DY118" s="864"/>
      <c r="DZ118" s="865"/>
    </row>
    <row r="119" spans="1:130" s="282" customFormat="1" ht="26.25" customHeight="1" x14ac:dyDescent="0.2">
      <c r="A119" s="930" t="s">
        <v>254</v>
      </c>
      <c r="B119" s="931"/>
      <c r="C119" s="936" t="s">
        <v>255</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186</v>
      </c>
      <c r="AB119" s="940"/>
      <c r="AC119" s="940"/>
      <c r="AD119" s="940"/>
      <c r="AE119" s="941"/>
      <c r="AF119" s="942" t="s">
        <v>186</v>
      </c>
      <c r="AG119" s="940"/>
      <c r="AH119" s="940"/>
      <c r="AI119" s="940"/>
      <c r="AJ119" s="941"/>
      <c r="AK119" s="942" t="s">
        <v>186</v>
      </c>
      <c r="AL119" s="940"/>
      <c r="AM119" s="940"/>
      <c r="AN119" s="940"/>
      <c r="AO119" s="941"/>
      <c r="AP119" s="943" t="s">
        <v>186</v>
      </c>
      <c r="AQ119" s="944"/>
      <c r="AR119" s="944"/>
      <c r="AS119" s="944"/>
      <c r="AT119" s="945"/>
      <c r="AU119" s="983"/>
      <c r="AV119" s="984"/>
      <c r="AW119" s="984"/>
      <c r="AX119" s="984"/>
      <c r="AY119" s="984"/>
      <c r="AZ119" s="313" t="s">
        <v>119</v>
      </c>
      <c r="BA119" s="313"/>
      <c r="BB119" s="313"/>
      <c r="BC119" s="313"/>
      <c r="BD119" s="313"/>
      <c r="BE119" s="313"/>
      <c r="BF119" s="313"/>
      <c r="BG119" s="313"/>
      <c r="BH119" s="313"/>
      <c r="BI119" s="313"/>
      <c r="BJ119" s="313"/>
      <c r="BK119" s="313"/>
      <c r="BL119" s="313"/>
      <c r="BM119" s="313"/>
      <c r="BN119" s="313"/>
      <c r="BO119" s="899" t="s">
        <v>280</v>
      </c>
      <c r="BP119" s="900"/>
      <c r="BQ119" s="904">
        <v>63178106</v>
      </c>
      <c r="BR119" s="905"/>
      <c r="BS119" s="905"/>
      <c r="BT119" s="905"/>
      <c r="BU119" s="905"/>
      <c r="BV119" s="905">
        <v>62123161</v>
      </c>
      <c r="BW119" s="905"/>
      <c r="BX119" s="905"/>
      <c r="BY119" s="905"/>
      <c r="BZ119" s="905"/>
      <c r="CA119" s="905">
        <v>63522730</v>
      </c>
      <c r="CB119" s="905"/>
      <c r="CC119" s="905"/>
      <c r="CD119" s="905"/>
      <c r="CE119" s="905"/>
      <c r="CF119" s="788"/>
      <c r="CG119" s="789"/>
      <c r="CH119" s="789"/>
      <c r="CI119" s="789"/>
      <c r="CJ119" s="898"/>
      <c r="CK119" s="977"/>
      <c r="CL119" s="935"/>
      <c r="CM119" s="860" t="s">
        <v>281</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04" t="s">
        <v>186</v>
      </c>
      <c r="DH119" s="805"/>
      <c r="DI119" s="805"/>
      <c r="DJ119" s="805"/>
      <c r="DK119" s="806"/>
      <c r="DL119" s="807" t="s">
        <v>186</v>
      </c>
      <c r="DM119" s="805"/>
      <c r="DN119" s="805"/>
      <c r="DO119" s="805"/>
      <c r="DP119" s="806"/>
      <c r="DQ119" s="807" t="s">
        <v>186</v>
      </c>
      <c r="DR119" s="805"/>
      <c r="DS119" s="805"/>
      <c r="DT119" s="805"/>
      <c r="DU119" s="806"/>
      <c r="DV119" s="873" t="s">
        <v>186</v>
      </c>
      <c r="DW119" s="874"/>
      <c r="DX119" s="874"/>
      <c r="DY119" s="874"/>
      <c r="DZ119" s="875"/>
    </row>
    <row r="120" spans="1:130" s="282" customFormat="1" ht="26.25" customHeight="1" x14ac:dyDescent="0.2">
      <c r="A120" s="932"/>
      <c r="B120" s="933"/>
      <c r="C120" s="870" t="s">
        <v>258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1" t="s">
        <v>186</v>
      </c>
      <c r="AB120" s="822"/>
      <c r="AC120" s="822"/>
      <c r="AD120" s="822"/>
      <c r="AE120" s="823"/>
      <c r="AF120" s="824" t="s">
        <v>186</v>
      </c>
      <c r="AG120" s="822"/>
      <c r="AH120" s="822"/>
      <c r="AI120" s="822"/>
      <c r="AJ120" s="823"/>
      <c r="AK120" s="824" t="s">
        <v>186</v>
      </c>
      <c r="AL120" s="822"/>
      <c r="AM120" s="822"/>
      <c r="AN120" s="822"/>
      <c r="AO120" s="823"/>
      <c r="AP120" s="863" t="s">
        <v>186</v>
      </c>
      <c r="AQ120" s="864"/>
      <c r="AR120" s="864"/>
      <c r="AS120" s="864"/>
      <c r="AT120" s="865"/>
      <c r="AU120" s="922" t="s">
        <v>282</v>
      </c>
      <c r="AV120" s="923"/>
      <c r="AW120" s="923"/>
      <c r="AX120" s="923"/>
      <c r="AY120" s="924"/>
      <c r="AZ120" s="885" t="s">
        <v>283</v>
      </c>
      <c r="BA120" s="850"/>
      <c r="BB120" s="850"/>
      <c r="BC120" s="850"/>
      <c r="BD120" s="850"/>
      <c r="BE120" s="850"/>
      <c r="BF120" s="850"/>
      <c r="BG120" s="850"/>
      <c r="BH120" s="850"/>
      <c r="BI120" s="850"/>
      <c r="BJ120" s="850"/>
      <c r="BK120" s="850"/>
      <c r="BL120" s="850"/>
      <c r="BM120" s="850"/>
      <c r="BN120" s="850"/>
      <c r="BO120" s="850"/>
      <c r="BP120" s="851"/>
      <c r="BQ120" s="886">
        <v>20914993</v>
      </c>
      <c r="BR120" s="867"/>
      <c r="BS120" s="867"/>
      <c r="BT120" s="867"/>
      <c r="BU120" s="867"/>
      <c r="BV120" s="867">
        <v>20932017</v>
      </c>
      <c r="BW120" s="867"/>
      <c r="BX120" s="867"/>
      <c r="BY120" s="867"/>
      <c r="BZ120" s="867"/>
      <c r="CA120" s="867">
        <v>21139521</v>
      </c>
      <c r="CB120" s="867"/>
      <c r="CC120" s="867"/>
      <c r="CD120" s="867"/>
      <c r="CE120" s="867"/>
      <c r="CF120" s="911">
        <v>108.4</v>
      </c>
      <c r="CG120" s="912"/>
      <c r="CH120" s="912"/>
      <c r="CI120" s="912"/>
      <c r="CJ120" s="912"/>
      <c r="CK120" s="913" t="s">
        <v>284</v>
      </c>
      <c r="CL120" s="877"/>
      <c r="CM120" s="877"/>
      <c r="CN120" s="877"/>
      <c r="CO120" s="878"/>
      <c r="CP120" s="917" t="s">
        <v>206</v>
      </c>
      <c r="CQ120" s="918"/>
      <c r="CR120" s="918"/>
      <c r="CS120" s="918"/>
      <c r="CT120" s="918"/>
      <c r="CU120" s="918"/>
      <c r="CV120" s="918"/>
      <c r="CW120" s="918"/>
      <c r="CX120" s="918"/>
      <c r="CY120" s="918"/>
      <c r="CZ120" s="918"/>
      <c r="DA120" s="918"/>
      <c r="DB120" s="918"/>
      <c r="DC120" s="918"/>
      <c r="DD120" s="918"/>
      <c r="DE120" s="918"/>
      <c r="DF120" s="919"/>
      <c r="DG120" s="886">
        <v>2426607</v>
      </c>
      <c r="DH120" s="867"/>
      <c r="DI120" s="867"/>
      <c r="DJ120" s="867"/>
      <c r="DK120" s="867"/>
      <c r="DL120" s="867">
        <v>2559113</v>
      </c>
      <c r="DM120" s="867"/>
      <c r="DN120" s="867"/>
      <c r="DO120" s="867"/>
      <c r="DP120" s="867"/>
      <c r="DQ120" s="867">
        <v>2800705</v>
      </c>
      <c r="DR120" s="867"/>
      <c r="DS120" s="867"/>
      <c r="DT120" s="867"/>
      <c r="DU120" s="867"/>
      <c r="DV120" s="868">
        <v>14.4</v>
      </c>
      <c r="DW120" s="868"/>
      <c r="DX120" s="868"/>
      <c r="DY120" s="868"/>
      <c r="DZ120" s="869"/>
    </row>
    <row r="121" spans="1:130" s="282" customFormat="1" ht="26.25" customHeight="1" x14ac:dyDescent="0.2">
      <c r="A121" s="932"/>
      <c r="B121" s="933"/>
      <c r="C121" s="908" t="s">
        <v>285</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186</v>
      </c>
      <c r="AB121" s="822"/>
      <c r="AC121" s="822"/>
      <c r="AD121" s="822"/>
      <c r="AE121" s="823"/>
      <c r="AF121" s="824" t="s">
        <v>186</v>
      </c>
      <c r="AG121" s="822"/>
      <c r="AH121" s="822"/>
      <c r="AI121" s="822"/>
      <c r="AJ121" s="823"/>
      <c r="AK121" s="824" t="s">
        <v>186</v>
      </c>
      <c r="AL121" s="822"/>
      <c r="AM121" s="822"/>
      <c r="AN121" s="822"/>
      <c r="AO121" s="823"/>
      <c r="AP121" s="863" t="s">
        <v>186</v>
      </c>
      <c r="AQ121" s="864"/>
      <c r="AR121" s="864"/>
      <c r="AS121" s="864"/>
      <c r="AT121" s="865"/>
      <c r="AU121" s="925"/>
      <c r="AV121" s="926"/>
      <c r="AW121" s="926"/>
      <c r="AX121" s="926"/>
      <c r="AY121" s="927"/>
      <c r="AZ121" s="857" t="s">
        <v>286</v>
      </c>
      <c r="BA121" s="792"/>
      <c r="BB121" s="792"/>
      <c r="BC121" s="792"/>
      <c r="BD121" s="792"/>
      <c r="BE121" s="792"/>
      <c r="BF121" s="792"/>
      <c r="BG121" s="792"/>
      <c r="BH121" s="792"/>
      <c r="BI121" s="792"/>
      <c r="BJ121" s="792"/>
      <c r="BK121" s="792"/>
      <c r="BL121" s="792"/>
      <c r="BM121" s="792"/>
      <c r="BN121" s="792"/>
      <c r="BO121" s="792"/>
      <c r="BP121" s="793"/>
      <c r="BQ121" s="858">
        <v>2801244</v>
      </c>
      <c r="BR121" s="859"/>
      <c r="BS121" s="859"/>
      <c r="BT121" s="859"/>
      <c r="BU121" s="859"/>
      <c r="BV121" s="859">
        <v>2440747</v>
      </c>
      <c r="BW121" s="859"/>
      <c r="BX121" s="859"/>
      <c r="BY121" s="859"/>
      <c r="BZ121" s="859"/>
      <c r="CA121" s="859">
        <v>2150230</v>
      </c>
      <c r="CB121" s="859"/>
      <c r="CC121" s="859"/>
      <c r="CD121" s="859"/>
      <c r="CE121" s="859"/>
      <c r="CF121" s="920">
        <v>11</v>
      </c>
      <c r="CG121" s="921"/>
      <c r="CH121" s="921"/>
      <c r="CI121" s="921"/>
      <c r="CJ121" s="921"/>
      <c r="CK121" s="914"/>
      <c r="CL121" s="880"/>
      <c r="CM121" s="880"/>
      <c r="CN121" s="880"/>
      <c r="CO121" s="881"/>
      <c r="CP121" s="889" t="s">
        <v>209</v>
      </c>
      <c r="CQ121" s="890"/>
      <c r="CR121" s="890"/>
      <c r="CS121" s="890"/>
      <c r="CT121" s="890"/>
      <c r="CU121" s="890"/>
      <c r="CV121" s="890"/>
      <c r="CW121" s="890"/>
      <c r="CX121" s="890"/>
      <c r="CY121" s="890"/>
      <c r="CZ121" s="890"/>
      <c r="DA121" s="890"/>
      <c r="DB121" s="890"/>
      <c r="DC121" s="890"/>
      <c r="DD121" s="890"/>
      <c r="DE121" s="890"/>
      <c r="DF121" s="891"/>
      <c r="DG121" s="858">
        <v>1573350</v>
      </c>
      <c r="DH121" s="859"/>
      <c r="DI121" s="859"/>
      <c r="DJ121" s="859"/>
      <c r="DK121" s="859"/>
      <c r="DL121" s="859">
        <v>1508840</v>
      </c>
      <c r="DM121" s="859"/>
      <c r="DN121" s="859"/>
      <c r="DO121" s="859"/>
      <c r="DP121" s="859"/>
      <c r="DQ121" s="859">
        <v>1313435</v>
      </c>
      <c r="DR121" s="859"/>
      <c r="DS121" s="859"/>
      <c r="DT121" s="859"/>
      <c r="DU121" s="859"/>
      <c r="DV121" s="836">
        <v>6.7</v>
      </c>
      <c r="DW121" s="836"/>
      <c r="DX121" s="836"/>
      <c r="DY121" s="836"/>
      <c r="DZ121" s="837"/>
    </row>
    <row r="122" spans="1:130" s="282" customFormat="1" ht="26.25" customHeight="1" x14ac:dyDescent="0.2">
      <c r="A122" s="932"/>
      <c r="B122" s="933"/>
      <c r="C122" s="870" t="s">
        <v>268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1" t="s">
        <v>186</v>
      </c>
      <c r="AB122" s="822"/>
      <c r="AC122" s="822"/>
      <c r="AD122" s="822"/>
      <c r="AE122" s="823"/>
      <c r="AF122" s="824" t="s">
        <v>186</v>
      </c>
      <c r="AG122" s="822"/>
      <c r="AH122" s="822"/>
      <c r="AI122" s="822"/>
      <c r="AJ122" s="823"/>
      <c r="AK122" s="824" t="s">
        <v>186</v>
      </c>
      <c r="AL122" s="822"/>
      <c r="AM122" s="822"/>
      <c r="AN122" s="822"/>
      <c r="AO122" s="823"/>
      <c r="AP122" s="863" t="s">
        <v>186</v>
      </c>
      <c r="AQ122" s="864"/>
      <c r="AR122" s="864"/>
      <c r="AS122" s="864"/>
      <c r="AT122" s="865"/>
      <c r="AU122" s="925"/>
      <c r="AV122" s="926"/>
      <c r="AW122" s="926"/>
      <c r="AX122" s="926"/>
      <c r="AY122" s="927"/>
      <c r="AZ122" s="901" t="s">
        <v>287</v>
      </c>
      <c r="BA122" s="902"/>
      <c r="BB122" s="902"/>
      <c r="BC122" s="902"/>
      <c r="BD122" s="902"/>
      <c r="BE122" s="902"/>
      <c r="BF122" s="902"/>
      <c r="BG122" s="902"/>
      <c r="BH122" s="902"/>
      <c r="BI122" s="902"/>
      <c r="BJ122" s="902"/>
      <c r="BK122" s="902"/>
      <c r="BL122" s="902"/>
      <c r="BM122" s="902"/>
      <c r="BN122" s="902"/>
      <c r="BO122" s="902"/>
      <c r="BP122" s="903"/>
      <c r="BQ122" s="904">
        <v>41153861</v>
      </c>
      <c r="BR122" s="905"/>
      <c r="BS122" s="905"/>
      <c r="BT122" s="905"/>
      <c r="BU122" s="905"/>
      <c r="BV122" s="905">
        <v>40555317</v>
      </c>
      <c r="BW122" s="905"/>
      <c r="BX122" s="905"/>
      <c r="BY122" s="905"/>
      <c r="BZ122" s="905"/>
      <c r="CA122" s="905">
        <v>41490928</v>
      </c>
      <c r="CB122" s="905"/>
      <c r="CC122" s="905"/>
      <c r="CD122" s="905"/>
      <c r="CE122" s="905"/>
      <c r="CF122" s="906">
        <v>212.8</v>
      </c>
      <c r="CG122" s="907"/>
      <c r="CH122" s="907"/>
      <c r="CI122" s="907"/>
      <c r="CJ122" s="907"/>
      <c r="CK122" s="914"/>
      <c r="CL122" s="880"/>
      <c r="CM122" s="880"/>
      <c r="CN122" s="880"/>
      <c r="CO122" s="881"/>
      <c r="CP122" s="889" t="s">
        <v>212</v>
      </c>
      <c r="CQ122" s="890"/>
      <c r="CR122" s="890"/>
      <c r="CS122" s="890"/>
      <c r="CT122" s="890"/>
      <c r="CU122" s="890"/>
      <c r="CV122" s="890"/>
      <c r="CW122" s="890"/>
      <c r="CX122" s="890"/>
      <c r="CY122" s="890"/>
      <c r="CZ122" s="890"/>
      <c r="DA122" s="890"/>
      <c r="DB122" s="890"/>
      <c r="DC122" s="890"/>
      <c r="DD122" s="890"/>
      <c r="DE122" s="890"/>
      <c r="DF122" s="891"/>
      <c r="DG122" s="858">
        <v>555478</v>
      </c>
      <c r="DH122" s="859"/>
      <c r="DI122" s="859"/>
      <c r="DJ122" s="859"/>
      <c r="DK122" s="859"/>
      <c r="DL122" s="859">
        <v>566533</v>
      </c>
      <c r="DM122" s="859"/>
      <c r="DN122" s="859"/>
      <c r="DO122" s="859"/>
      <c r="DP122" s="859"/>
      <c r="DQ122" s="859">
        <v>536441</v>
      </c>
      <c r="DR122" s="859"/>
      <c r="DS122" s="859"/>
      <c r="DT122" s="859"/>
      <c r="DU122" s="859"/>
      <c r="DV122" s="836">
        <v>2.8</v>
      </c>
      <c r="DW122" s="836"/>
      <c r="DX122" s="836"/>
      <c r="DY122" s="836"/>
      <c r="DZ122" s="837"/>
    </row>
    <row r="123" spans="1:130" s="282" customFormat="1" ht="26.25" customHeight="1" x14ac:dyDescent="0.2">
      <c r="A123" s="932"/>
      <c r="B123" s="933"/>
      <c r="C123" s="870" t="s">
        <v>274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1" t="s">
        <v>186</v>
      </c>
      <c r="AB123" s="822"/>
      <c r="AC123" s="822"/>
      <c r="AD123" s="822"/>
      <c r="AE123" s="823"/>
      <c r="AF123" s="824" t="s">
        <v>186</v>
      </c>
      <c r="AG123" s="822"/>
      <c r="AH123" s="822"/>
      <c r="AI123" s="822"/>
      <c r="AJ123" s="823"/>
      <c r="AK123" s="824" t="s">
        <v>186</v>
      </c>
      <c r="AL123" s="822"/>
      <c r="AM123" s="822"/>
      <c r="AN123" s="822"/>
      <c r="AO123" s="823"/>
      <c r="AP123" s="863" t="s">
        <v>186</v>
      </c>
      <c r="AQ123" s="864"/>
      <c r="AR123" s="864"/>
      <c r="AS123" s="864"/>
      <c r="AT123" s="865"/>
      <c r="AU123" s="928"/>
      <c r="AV123" s="929"/>
      <c r="AW123" s="929"/>
      <c r="AX123" s="929"/>
      <c r="AY123" s="929"/>
      <c r="AZ123" s="313" t="s">
        <v>119</v>
      </c>
      <c r="BA123" s="313"/>
      <c r="BB123" s="313"/>
      <c r="BC123" s="313"/>
      <c r="BD123" s="313"/>
      <c r="BE123" s="313"/>
      <c r="BF123" s="313"/>
      <c r="BG123" s="313"/>
      <c r="BH123" s="313"/>
      <c r="BI123" s="313"/>
      <c r="BJ123" s="313"/>
      <c r="BK123" s="313"/>
      <c r="BL123" s="313"/>
      <c r="BM123" s="313"/>
      <c r="BN123" s="313"/>
      <c r="BO123" s="899" t="s">
        <v>288</v>
      </c>
      <c r="BP123" s="900"/>
      <c r="BQ123" s="896">
        <v>64870098</v>
      </c>
      <c r="BR123" s="897"/>
      <c r="BS123" s="897"/>
      <c r="BT123" s="897"/>
      <c r="BU123" s="897"/>
      <c r="BV123" s="897">
        <v>63928081</v>
      </c>
      <c r="BW123" s="897"/>
      <c r="BX123" s="897"/>
      <c r="BY123" s="897"/>
      <c r="BZ123" s="897"/>
      <c r="CA123" s="897">
        <v>64780679</v>
      </c>
      <c r="CB123" s="897"/>
      <c r="CC123" s="897"/>
      <c r="CD123" s="897"/>
      <c r="CE123" s="897"/>
      <c r="CF123" s="788"/>
      <c r="CG123" s="789"/>
      <c r="CH123" s="789"/>
      <c r="CI123" s="789"/>
      <c r="CJ123" s="898"/>
      <c r="CK123" s="914"/>
      <c r="CL123" s="880"/>
      <c r="CM123" s="880"/>
      <c r="CN123" s="880"/>
      <c r="CO123" s="881"/>
      <c r="CP123" s="889" t="s">
        <v>208</v>
      </c>
      <c r="CQ123" s="890"/>
      <c r="CR123" s="890"/>
      <c r="CS123" s="890"/>
      <c r="CT123" s="890"/>
      <c r="CU123" s="890"/>
      <c r="CV123" s="890"/>
      <c r="CW123" s="890"/>
      <c r="CX123" s="890"/>
      <c r="CY123" s="890"/>
      <c r="CZ123" s="890"/>
      <c r="DA123" s="890"/>
      <c r="DB123" s="890"/>
      <c r="DC123" s="890"/>
      <c r="DD123" s="890"/>
      <c r="DE123" s="890"/>
      <c r="DF123" s="891"/>
      <c r="DG123" s="821" t="s">
        <v>186</v>
      </c>
      <c r="DH123" s="822"/>
      <c r="DI123" s="822"/>
      <c r="DJ123" s="822"/>
      <c r="DK123" s="823"/>
      <c r="DL123" s="824" t="s">
        <v>186</v>
      </c>
      <c r="DM123" s="822"/>
      <c r="DN123" s="822"/>
      <c r="DO123" s="822"/>
      <c r="DP123" s="823"/>
      <c r="DQ123" s="824">
        <v>152573</v>
      </c>
      <c r="DR123" s="822"/>
      <c r="DS123" s="822"/>
      <c r="DT123" s="822"/>
      <c r="DU123" s="823"/>
      <c r="DV123" s="863">
        <v>0.8</v>
      </c>
      <c r="DW123" s="864"/>
      <c r="DX123" s="864"/>
      <c r="DY123" s="864"/>
      <c r="DZ123" s="865"/>
    </row>
    <row r="124" spans="1:130" s="282" customFormat="1" ht="26.25" customHeight="1" thickBot="1" x14ac:dyDescent="0.25">
      <c r="A124" s="932"/>
      <c r="B124" s="933"/>
      <c r="C124" s="870" t="s">
        <v>277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1" t="s">
        <v>186</v>
      </c>
      <c r="AB124" s="822"/>
      <c r="AC124" s="822"/>
      <c r="AD124" s="822"/>
      <c r="AE124" s="823"/>
      <c r="AF124" s="824" t="s">
        <v>186</v>
      </c>
      <c r="AG124" s="822"/>
      <c r="AH124" s="822"/>
      <c r="AI124" s="822"/>
      <c r="AJ124" s="823"/>
      <c r="AK124" s="824" t="s">
        <v>186</v>
      </c>
      <c r="AL124" s="822"/>
      <c r="AM124" s="822"/>
      <c r="AN124" s="822"/>
      <c r="AO124" s="823"/>
      <c r="AP124" s="863" t="s">
        <v>186</v>
      </c>
      <c r="AQ124" s="864"/>
      <c r="AR124" s="864"/>
      <c r="AS124" s="864"/>
      <c r="AT124" s="865"/>
      <c r="AU124" s="892" t="s">
        <v>289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186</v>
      </c>
      <c r="BR124" s="887"/>
      <c r="BS124" s="887"/>
      <c r="BT124" s="887"/>
      <c r="BU124" s="887"/>
      <c r="BV124" s="887" t="s">
        <v>186</v>
      </c>
      <c r="BW124" s="887"/>
      <c r="BX124" s="887"/>
      <c r="BY124" s="887"/>
      <c r="BZ124" s="887"/>
      <c r="CA124" s="887" t="s">
        <v>186</v>
      </c>
      <c r="CB124" s="887"/>
      <c r="CC124" s="887"/>
      <c r="CD124" s="887"/>
      <c r="CE124" s="887"/>
      <c r="CF124" s="766"/>
      <c r="CG124" s="767"/>
      <c r="CH124" s="767"/>
      <c r="CI124" s="767"/>
      <c r="CJ124" s="888"/>
      <c r="CK124" s="915"/>
      <c r="CL124" s="915"/>
      <c r="CM124" s="915"/>
      <c r="CN124" s="915"/>
      <c r="CO124" s="916"/>
      <c r="CP124" s="889" t="s">
        <v>290</v>
      </c>
      <c r="CQ124" s="890"/>
      <c r="CR124" s="890"/>
      <c r="CS124" s="890"/>
      <c r="CT124" s="890"/>
      <c r="CU124" s="890"/>
      <c r="CV124" s="890"/>
      <c r="CW124" s="890"/>
      <c r="CX124" s="890"/>
      <c r="CY124" s="890"/>
      <c r="CZ124" s="890"/>
      <c r="DA124" s="890"/>
      <c r="DB124" s="890"/>
      <c r="DC124" s="890"/>
      <c r="DD124" s="890"/>
      <c r="DE124" s="890"/>
      <c r="DF124" s="891"/>
      <c r="DG124" s="804">
        <v>218163</v>
      </c>
      <c r="DH124" s="805"/>
      <c r="DI124" s="805"/>
      <c r="DJ124" s="805"/>
      <c r="DK124" s="806"/>
      <c r="DL124" s="807">
        <v>229775</v>
      </c>
      <c r="DM124" s="805"/>
      <c r="DN124" s="805"/>
      <c r="DO124" s="805"/>
      <c r="DP124" s="806"/>
      <c r="DQ124" s="807">
        <v>51980</v>
      </c>
      <c r="DR124" s="805"/>
      <c r="DS124" s="805"/>
      <c r="DT124" s="805"/>
      <c r="DU124" s="806"/>
      <c r="DV124" s="873">
        <v>0.3</v>
      </c>
      <c r="DW124" s="874"/>
      <c r="DX124" s="874"/>
      <c r="DY124" s="874"/>
      <c r="DZ124" s="875"/>
    </row>
    <row r="125" spans="1:130" s="282" customFormat="1" ht="26.25" customHeight="1" x14ac:dyDescent="0.2">
      <c r="A125" s="932"/>
      <c r="B125" s="933"/>
      <c r="C125" s="870" t="s">
        <v>279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1" t="s">
        <v>186</v>
      </c>
      <c r="AB125" s="822"/>
      <c r="AC125" s="822"/>
      <c r="AD125" s="822"/>
      <c r="AE125" s="823"/>
      <c r="AF125" s="824" t="s">
        <v>186</v>
      </c>
      <c r="AG125" s="822"/>
      <c r="AH125" s="822"/>
      <c r="AI125" s="822"/>
      <c r="AJ125" s="823"/>
      <c r="AK125" s="824" t="s">
        <v>186</v>
      </c>
      <c r="AL125" s="822"/>
      <c r="AM125" s="822"/>
      <c r="AN125" s="822"/>
      <c r="AO125" s="823"/>
      <c r="AP125" s="863" t="s">
        <v>186</v>
      </c>
      <c r="AQ125" s="864"/>
      <c r="AR125" s="864"/>
      <c r="AS125" s="864"/>
      <c r="AT125" s="865"/>
      <c r="AU125" s="314"/>
      <c r="AV125" s="315"/>
      <c r="AW125" s="315"/>
      <c r="AX125" s="315"/>
      <c r="AY125" s="315"/>
      <c r="AZ125" s="315"/>
      <c r="BA125" s="315"/>
      <c r="BB125" s="315"/>
      <c r="BC125" s="315"/>
      <c r="BD125" s="315"/>
      <c r="BE125" s="315"/>
      <c r="BF125" s="315"/>
      <c r="BG125" s="315"/>
      <c r="BH125" s="315"/>
      <c r="BI125" s="315"/>
      <c r="BJ125" s="315"/>
      <c r="BK125" s="315"/>
      <c r="BL125" s="315"/>
      <c r="BM125" s="315"/>
      <c r="BN125" s="315"/>
      <c r="BO125" s="315"/>
      <c r="BP125" s="315"/>
      <c r="BQ125" s="316"/>
      <c r="BR125" s="316"/>
      <c r="BS125" s="316"/>
      <c r="BT125" s="316"/>
      <c r="BU125" s="316"/>
      <c r="BV125" s="316"/>
      <c r="BW125" s="316"/>
      <c r="BX125" s="316"/>
      <c r="BY125" s="316"/>
      <c r="BZ125" s="316"/>
      <c r="CA125" s="316"/>
      <c r="CB125" s="316"/>
      <c r="CC125" s="316"/>
      <c r="CD125" s="316"/>
      <c r="CE125" s="316"/>
      <c r="CF125" s="316"/>
      <c r="CG125" s="316"/>
      <c r="CH125" s="316"/>
      <c r="CI125" s="316"/>
      <c r="CJ125" s="317"/>
      <c r="CK125" s="876" t="s">
        <v>291</v>
      </c>
      <c r="CL125" s="877"/>
      <c r="CM125" s="877"/>
      <c r="CN125" s="877"/>
      <c r="CO125" s="878"/>
      <c r="CP125" s="885" t="s">
        <v>292</v>
      </c>
      <c r="CQ125" s="850"/>
      <c r="CR125" s="850"/>
      <c r="CS125" s="850"/>
      <c r="CT125" s="850"/>
      <c r="CU125" s="850"/>
      <c r="CV125" s="850"/>
      <c r="CW125" s="850"/>
      <c r="CX125" s="850"/>
      <c r="CY125" s="850"/>
      <c r="CZ125" s="850"/>
      <c r="DA125" s="850"/>
      <c r="DB125" s="850"/>
      <c r="DC125" s="850"/>
      <c r="DD125" s="850"/>
      <c r="DE125" s="850"/>
      <c r="DF125" s="851"/>
      <c r="DG125" s="886" t="s">
        <v>186</v>
      </c>
      <c r="DH125" s="867"/>
      <c r="DI125" s="867"/>
      <c r="DJ125" s="867"/>
      <c r="DK125" s="867"/>
      <c r="DL125" s="867" t="s">
        <v>186</v>
      </c>
      <c r="DM125" s="867"/>
      <c r="DN125" s="867"/>
      <c r="DO125" s="867"/>
      <c r="DP125" s="867"/>
      <c r="DQ125" s="867" t="s">
        <v>186</v>
      </c>
      <c r="DR125" s="867"/>
      <c r="DS125" s="867"/>
      <c r="DT125" s="867"/>
      <c r="DU125" s="867"/>
      <c r="DV125" s="868" t="s">
        <v>186</v>
      </c>
      <c r="DW125" s="868"/>
      <c r="DX125" s="868"/>
      <c r="DY125" s="868"/>
      <c r="DZ125" s="869"/>
    </row>
    <row r="126" spans="1:130" s="282" customFormat="1" ht="26.25" customHeight="1" thickBot="1" x14ac:dyDescent="0.25">
      <c r="A126" s="932"/>
      <c r="B126" s="933"/>
      <c r="C126" s="870" t="s">
        <v>281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1" t="s">
        <v>186</v>
      </c>
      <c r="AB126" s="822"/>
      <c r="AC126" s="822"/>
      <c r="AD126" s="822"/>
      <c r="AE126" s="823"/>
      <c r="AF126" s="824" t="s">
        <v>186</v>
      </c>
      <c r="AG126" s="822"/>
      <c r="AH126" s="822"/>
      <c r="AI126" s="822"/>
      <c r="AJ126" s="823"/>
      <c r="AK126" s="824" t="s">
        <v>186</v>
      </c>
      <c r="AL126" s="822"/>
      <c r="AM126" s="822"/>
      <c r="AN126" s="822"/>
      <c r="AO126" s="823"/>
      <c r="AP126" s="863" t="s">
        <v>186</v>
      </c>
      <c r="AQ126" s="864"/>
      <c r="AR126" s="864"/>
      <c r="AS126" s="864"/>
      <c r="AT126" s="865"/>
      <c r="AU126" s="318"/>
      <c r="AV126" s="318"/>
      <c r="AW126" s="318"/>
      <c r="AX126" s="318"/>
      <c r="AY126" s="318"/>
      <c r="AZ126" s="318"/>
      <c r="BA126" s="318"/>
      <c r="BB126" s="318"/>
      <c r="BC126" s="318"/>
      <c r="BD126" s="318"/>
      <c r="BE126" s="318"/>
      <c r="BF126" s="318"/>
      <c r="BG126" s="318"/>
      <c r="BH126" s="318"/>
      <c r="BI126" s="318"/>
      <c r="BJ126" s="318"/>
      <c r="BK126" s="318"/>
      <c r="BL126" s="318"/>
      <c r="BM126" s="318"/>
      <c r="BN126" s="318"/>
      <c r="BO126" s="318"/>
      <c r="BP126" s="318"/>
      <c r="BQ126" s="318"/>
      <c r="BR126" s="318"/>
      <c r="BS126" s="318"/>
      <c r="BT126" s="318"/>
      <c r="BU126" s="318"/>
      <c r="BV126" s="318"/>
      <c r="BW126" s="318"/>
      <c r="BX126" s="318"/>
      <c r="BY126" s="318"/>
      <c r="BZ126" s="318"/>
      <c r="CA126" s="318"/>
      <c r="CB126" s="318"/>
      <c r="CC126" s="318"/>
      <c r="CD126" s="319"/>
      <c r="CE126" s="319"/>
      <c r="CF126" s="319"/>
      <c r="CG126" s="316"/>
      <c r="CH126" s="316"/>
      <c r="CI126" s="316"/>
      <c r="CJ126" s="317"/>
      <c r="CK126" s="879"/>
      <c r="CL126" s="880"/>
      <c r="CM126" s="880"/>
      <c r="CN126" s="880"/>
      <c r="CO126" s="881"/>
      <c r="CP126" s="857" t="s">
        <v>293</v>
      </c>
      <c r="CQ126" s="792"/>
      <c r="CR126" s="792"/>
      <c r="CS126" s="792"/>
      <c r="CT126" s="792"/>
      <c r="CU126" s="792"/>
      <c r="CV126" s="792"/>
      <c r="CW126" s="792"/>
      <c r="CX126" s="792"/>
      <c r="CY126" s="792"/>
      <c r="CZ126" s="792"/>
      <c r="DA126" s="792"/>
      <c r="DB126" s="792"/>
      <c r="DC126" s="792"/>
      <c r="DD126" s="792"/>
      <c r="DE126" s="792"/>
      <c r="DF126" s="793"/>
      <c r="DG126" s="858">
        <v>473328</v>
      </c>
      <c r="DH126" s="859"/>
      <c r="DI126" s="859"/>
      <c r="DJ126" s="859"/>
      <c r="DK126" s="859"/>
      <c r="DL126" s="859">
        <v>434557</v>
      </c>
      <c r="DM126" s="859"/>
      <c r="DN126" s="859"/>
      <c r="DO126" s="859"/>
      <c r="DP126" s="859"/>
      <c r="DQ126" s="859">
        <v>487990</v>
      </c>
      <c r="DR126" s="859"/>
      <c r="DS126" s="859"/>
      <c r="DT126" s="859"/>
      <c r="DU126" s="859"/>
      <c r="DV126" s="836">
        <v>2.5</v>
      </c>
      <c r="DW126" s="836"/>
      <c r="DX126" s="836"/>
      <c r="DY126" s="836"/>
      <c r="DZ126" s="837"/>
    </row>
    <row r="127" spans="1:130" s="282" customFormat="1" ht="26.25" customHeight="1" x14ac:dyDescent="0.2">
      <c r="A127" s="934"/>
      <c r="B127" s="935"/>
      <c r="C127" s="860" t="s">
        <v>294</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1">
        <v>7606</v>
      </c>
      <c r="AB127" s="822"/>
      <c r="AC127" s="822"/>
      <c r="AD127" s="822"/>
      <c r="AE127" s="823"/>
      <c r="AF127" s="824">
        <v>7260</v>
      </c>
      <c r="AG127" s="822"/>
      <c r="AH127" s="822"/>
      <c r="AI127" s="822"/>
      <c r="AJ127" s="823"/>
      <c r="AK127" s="824">
        <v>6698</v>
      </c>
      <c r="AL127" s="822"/>
      <c r="AM127" s="822"/>
      <c r="AN127" s="822"/>
      <c r="AO127" s="823"/>
      <c r="AP127" s="863">
        <v>0</v>
      </c>
      <c r="AQ127" s="864"/>
      <c r="AR127" s="864"/>
      <c r="AS127" s="864"/>
      <c r="AT127" s="865"/>
      <c r="AU127" s="318"/>
      <c r="AV127" s="318"/>
      <c r="AW127" s="318"/>
      <c r="AX127" s="866" t="s">
        <v>295</v>
      </c>
      <c r="AY127" s="854"/>
      <c r="AZ127" s="854"/>
      <c r="BA127" s="854"/>
      <c r="BB127" s="854"/>
      <c r="BC127" s="854"/>
      <c r="BD127" s="854"/>
      <c r="BE127" s="855"/>
      <c r="BF127" s="853" t="s">
        <v>296</v>
      </c>
      <c r="BG127" s="854"/>
      <c r="BH127" s="854"/>
      <c r="BI127" s="854"/>
      <c r="BJ127" s="854"/>
      <c r="BK127" s="854"/>
      <c r="BL127" s="855"/>
      <c r="BM127" s="853" t="s">
        <v>297</v>
      </c>
      <c r="BN127" s="854"/>
      <c r="BO127" s="854"/>
      <c r="BP127" s="854"/>
      <c r="BQ127" s="854"/>
      <c r="BR127" s="854"/>
      <c r="BS127" s="855"/>
      <c r="BT127" s="853" t="s">
        <v>298</v>
      </c>
      <c r="BU127" s="854"/>
      <c r="BV127" s="854"/>
      <c r="BW127" s="854"/>
      <c r="BX127" s="854"/>
      <c r="BY127" s="854"/>
      <c r="BZ127" s="856"/>
      <c r="CA127" s="318"/>
      <c r="CB127" s="318"/>
      <c r="CC127" s="318"/>
      <c r="CD127" s="319"/>
      <c r="CE127" s="319"/>
      <c r="CF127" s="319"/>
      <c r="CG127" s="316"/>
      <c r="CH127" s="316"/>
      <c r="CI127" s="316"/>
      <c r="CJ127" s="317"/>
      <c r="CK127" s="879"/>
      <c r="CL127" s="880"/>
      <c r="CM127" s="880"/>
      <c r="CN127" s="880"/>
      <c r="CO127" s="881"/>
      <c r="CP127" s="857" t="s">
        <v>299</v>
      </c>
      <c r="CQ127" s="792"/>
      <c r="CR127" s="792"/>
      <c r="CS127" s="792"/>
      <c r="CT127" s="792"/>
      <c r="CU127" s="792"/>
      <c r="CV127" s="792"/>
      <c r="CW127" s="792"/>
      <c r="CX127" s="792"/>
      <c r="CY127" s="792"/>
      <c r="CZ127" s="792"/>
      <c r="DA127" s="792"/>
      <c r="DB127" s="792"/>
      <c r="DC127" s="792"/>
      <c r="DD127" s="792"/>
      <c r="DE127" s="792"/>
      <c r="DF127" s="793"/>
      <c r="DG127" s="858" t="s">
        <v>186</v>
      </c>
      <c r="DH127" s="859"/>
      <c r="DI127" s="859"/>
      <c r="DJ127" s="859"/>
      <c r="DK127" s="859"/>
      <c r="DL127" s="859" t="s">
        <v>186</v>
      </c>
      <c r="DM127" s="859"/>
      <c r="DN127" s="859"/>
      <c r="DO127" s="859"/>
      <c r="DP127" s="859"/>
      <c r="DQ127" s="859" t="s">
        <v>186</v>
      </c>
      <c r="DR127" s="859"/>
      <c r="DS127" s="859"/>
      <c r="DT127" s="859"/>
      <c r="DU127" s="859"/>
      <c r="DV127" s="836" t="s">
        <v>186</v>
      </c>
      <c r="DW127" s="836"/>
      <c r="DX127" s="836"/>
      <c r="DY127" s="836"/>
      <c r="DZ127" s="837"/>
    </row>
    <row r="128" spans="1:130" s="282" customFormat="1" ht="26.25" customHeight="1" thickBot="1" x14ac:dyDescent="0.25">
      <c r="A128" s="838" t="s">
        <v>300</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301</v>
      </c>
      <c r="X128" s="840"/>
      <c r="Y128" s="840"/>
      <c r="Z128" s="841"/>
      <c r="AA128" s="842">
        <v>340513</v>
      </c>
      <c r="AB128" s="843"/>
      <c r="AC128" s="843"/>
      <c r="AD128" s="843"/>
      <c r="AE128" s="844"/>
      <c r="AF128" s="845">
        <v>391460</v>
      </c>
      <c r="AG128" s="843"/>
      <c r="AH128" s="843"/>
      <c r="AI128" s="843"/>
      <c r="AJ128" s="844"/>
      <c r="AK128" s="845">
        <v>400050</v>
      </c>
      <c r="AL128" s="843"/>
      <c r="AM128" s="843"/>
      <c r="AN128" s="843"/>
      <c r="AO128" s="844"/>
      <c r="AP128" s="846"/>
      <c r="AQ128" s="847"/>
      <c r="AR128" s="847"/>
      <c r="AS128" s="847"/>
      <c r="AT128" s="848"/>
      <c r="AU128" s="318"/>
      <c r="AV128" s="318"/>
      <c r="AW128" s="318"/>
      <c r="AX128" s="849" t="s">
        <v>302</v>
      </c>
      <c r="AY128" s="850"/>
      <c r="AZ128" s="850"/>
      <c r="BA128" s="850"/>
      <c r="BB128" s="850"/>
      <c r="BC128" s="850"/>
      <c r="BD128" s="850"/>
      <c r="BE128" s="851"/>
      <c r="BF128" s="828" t="s">
        <v>186</v>
      </c>
      <c r="BG128" s="829"/>
      <c r="BH128" s="829"/>
      <c r="BI128" s="829"/>
      <c r="BJ128" s="829"/>
      <c r="BK128" s="829"/>
      <c r="BL128" s="852"/>
      <c r="BM128" s="828">
        <v>12.15</v>
      </c>
      <c r="BN128" s="829"/>
      <c r="BO128" s="829"/>
      <c r="BP128" s="829"/>
      <c r="BQ128" s="829"/>
      <c r="BR128" s="829"/>
      <c r="BS128" s="852"/>
      <c r="BT128" s="828">
        <v>20</v>
      </c>
      <c r="BU128" s="829"/>
      <c r="BV128" s="829"/>
      <c r="BW128" s="829"/>
      <c r="BX128" s="829"/>
      <c r="BY128" s="829"/>
      <c r="BZ128" s="830"/>
      <c r="CA128" s="319"/>
      <c r="CB128" s="319"/>
      <c r="CC128" s="319"/>
      <c r="CD128" s="319"/>
      <c r="CE128" s="319"/>
      <c r="CF128" s="319"/>
      <c r="CG128" s="316"/>
      <c r="CH128" s="316"/>
      <c r="CI128" s="316"/>
      <c r="CJ128" s="317"/>
      <c r="CK128" s="882"/>
      <c r="CL128" s="883"/>
      <c r="CM128" s="883"/>
      <c r="CN128" s="883"/>
      <c r="CO128" s="884"/>
      <c r="CP128" s="831" t="s">
        <v>303</v>
      </c>
      <c r="CQ128" s="770"/>
      <c r="CR128" s="770"/>
      <c r="CS128" s="770"/>
      <c r="CT128" s="770"/>
      <c r="CU128" s="770"/>
      <c r="CV128" s="770"/>
      <c r="CW128" s="770"/>
      <c r="CX128" s="770"/>
      <c r="CY128" s="770"/>
      <c r="CZ128" s="770"/>
      <c r="DA128" s="770"/>
      <c r="DB128" s="770"/>
      <c r="DC128" s="770"/>
      <c r="DD128" s="770"/>
      <c r="DE128" s="770"/>
      <c r="DF128" s="771"/>
      <c r="DG128" s="832" t="s">
        <v>186</v>
      </c>
      <c r="DH128" s="833"/>
      <c r="DI128" s="833"/>
      <c r="DJ128" s="833"/>
      <c r="DK128" s="833"/>
      <c r="DL128" s="833" t="s">
        <v>186</v>
      </c>
      <c r="DM128" s="833"/>
      <c r="DN128" s="833"/>
      <c r="DO128" s="833"/>
      <c r="DP128" s="833"/>
      <c r="DQ128" s="833" t="s">
        <v>186</v>
      </c>
      <c r="DR128" s="833"/>
      <c r="DS128" s="833"/>
      <c r="DT128" s="833"/>
      <c r="DU128" s="833"/>
      <c r="DV128" s="834" t="s">
        <v>186</v>
      </c>
      <c r="DW128" s="834"/>
      <c r="DX128" s="834"/>
      <c r="DY128" s="834"/>
      <c r="DZ128" s="835"/>
    </row>
    <row r="129" spans="1:131" s="282" customFormat="1" ht="26.25" customHeight="1" x14ac:dyDescent="0.2">
      <c r="A129" s="816" t="s">
        <v>304</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305</v>
      </c>
      <c r="X129" s="819"/>
      <c r="Y129" s="819"/>
      <c r="Z129" s="820"/>
      <c r="AA129" s="821">
        <v>23476030</v>
      </c>
      <c r="AB129" s="822"/>
      <c r="AC129" s="822"/>
      <c r="AD129" s="822"/>
      <c r="AE129" s="823"/>
      <c r="AF129" s="824">
        <v>23465116</v>
      </c>
      <c r="AG129" s="822"/>
      <c r="AH129" s="822"/>
      <c r="AI129" s="822"/>
      <c r="AJ129" s="823"/>
      <c r="AK129" s="824">
        <v>24087370</v>
      </c>
      <c r="AL129" s="822"/>
      <c r="AM129" s="822"/>
      <c r="AN129" s="822"/>
      <c r="AO129" s="823"/>
      <c r="AP129" s="825"/>
      <c r="AQ129" s="826"/>
      <c r="AR129" s="826"/>
      <c r="AS129" s="826"/>
      <c r="AT129" s="827"/>
      <c r="AU129" s="320"/>
      <c r="AV129" s="320"/>
      <c r="AW129" s="320"/>
      <c r="AX129" s="791" t="s">
        <v>306</v>
      </c>
      <c r="AY129" s="792"/>
      <c r="AZ129" s="792"/>
      <c r="BA129" s="792"/>
      <c r="BB129" s="792"/>
      <c r="BC129" s="792"/>
      <c r="BD129" s="792"/>
      <c r="BE129" s="793"/>
      <c r="BF129" s="811" t="s">
        <v>186</v>
      </c>
      <c r="BG129" s="812"/>
      <c r="BH129" s="812"/>
      <c r="BI129" s="812"/>
      <c r="BJ129" s="812"/>
      <c r="BK129" s="812"/>
      <c r="BL129" s="813"/>
      <c r="BM129" s="811">
        <v>17.149999999999999</v>
      </c>
      <c r="BN129" s="812"/>
      <c r="BO129" s="812"/>
      <c r="BP129" s="812"/>
      <c r="BQ129" s="812"/>
      <c r="BR129" s="812"/>
      <c r="BS129" s="813"/>
      <c r="BT129" s="811">
        <v>30</v>
      </c>
      <c r="BU129" s="814"/>
      <c r="BV129" s="814"/>
      <c r="BW129" s="814"/>
      <c r="BX129" s="814"/>
      <c r="BY129" s="814"/>
      <c r="BZ129" s="815"/>
      <c r="CA129" s="321"/>
      <c r="CB129" s="321"/>
      <c r="CC129" s="321"/>
      <c r="CD129" s="321"/>
      <c r="CE129" s="321"/>
      <c r="CF129" s="321"/>
      <c r="CG129" s="321"/>
      <c r="CH129" s="321"/>
      <c r="CI129" s="321"/>
      <c r="CJ129" s="321"/>
      <c r="CK129" s="321"/>
      <c r="CL129" s="321"/>
      <c r="CM129" s="321"/>
      <c r="CN129" s="321"/>
      <c r="CO129" s="321"/>
      <c r="CP129" s="321"/>
      <c r="CQ129" s="321"/>
      <c r="CR129" s="321"/>
      <c r="CS129" s="321"/>
      <c r="CT129" s="321"/>
      <c r="CU129" s="321"/>
      <c r="CV129" s="321"/>
      <c r="CW129" s="321"/>
      <c r="CX129" s="321"/>
      <c r="CY129" s="321"/>
      <c r="CZ129" s="321"/>
      <c r="DA129" s="321"/>
      <c r="DB129" s="321"/>
      <c r="DC129" s="321"/>
      <c r="DD129" s="321"/>
      <c r="DE129" s="321"/>
      <c r="DF129" s="321"/>
      <c r="DG129" s="321"/>
      <c r="DH129" s="321"/>
      <c r="DI129" s="321"/>
      <c r="DJ129" s="321"/>
      <c r="DK129" s="321"/>
      <c r="DL129" s="321"/>
      <c r="DM129" s="321"/>
      <c r="DN129" s="321"/>
      <c r="DO129" s="321"/>
      <c r="DP129" s="289"/>
      <c r="DQ129" s="289"/>
      <c r="DR129" s="289"/>
      <c r="DS129" s="289"/>
      <c r="DT129" s="289"/>
      <c r="DU129" s="289"/>
      <c r="DV129" s="289"/>
      <c r="DW129" s="289"/>
      <c r="DX129" s="289"/>
      <c r="DY129" s="289"/>
      <c r="DZ129" s="293"/>
    </row>
    <row r="130" spans="1:131" s="282" customFormat="1" ht="26.25" customHeight="1" x14ac:dyDescent="0.2">
      <c r="A130" s="816" t="s">
        <v>307</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308</v>
      </c>
      <c r="X130" s="819"/>
      <c r="Y130" s="819"/>
      <c r="Z130" s="820"/>
      <c r="AA130" s="821">
        <v>4567063</v>
      </c>
      <c r="AB130" s="822"/>
      <c r="AC130" s="822"/>
      <c r="AD130" s="822"/>
      <c r="AE130" s="823"/>
      <c r="AF130" s="824">
        <v>4578665</v>
      </c>
      <c r="AG130" s="822"/>
      <c r="AH130" s="822"/>
      <c r="AI130" s="822"/>
      <c r="AJ130" s="823"/>
      <c r="AK130" s="824">
        <v>4591947</v>
      </c>
      <c r="AL130" s="822"/>
      <c r="AM130" s="822"/>
      <c r="AN130" s="822"/>
      <c r="AO130" s="823"/>
      <c r="AP130" s="825"/>
      <c r="AQ130" s="826"/>
      <c r="AR130" s="826"/>
      <c r="AS130" s="826"/>
      <c r="AT130" s="827"/>
      <c r="AU130" s="320"/>
      <c r="AV130" s="320"/>
      <c r="AW130" s="320"/>
      <c r="AX130" s="791" t="s">
        <v>309</v>
      </c>
      <c r="AY130" s="792"/>
      <c r="AZ130" s="792"/>
      <c r="BA130" s="792"/>
      <c r="BB130" s="792"/>
      <c r="BC130" s="792"/>
      <c r="BD130" s="792"/>
      <c r="BE130" s="793"/>
      <c r="BF130" s="794">
        <v>8.8000000000000007</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321"/>
      <c r="CB130" s="321"/>
      <c r="CC130" s="321"/>
      <c r="CD130" s="321"/>
      <c r="CE130" s="321"/>
      <c r="CF130" s="321"/>
      <c r="CG130" s="321"/>
      <c r="CH130" s="321"/>
      <c r="CI130" s="321"/>
      <c r="CJ130" s="321"/>
      <c r="CK130" s="321"/>
      <c r="CL130" s="321"/>
      <c r="CM130" s="321"/>
      <c r="CN130" s="321"/>
      <c r="CO130" s="321"/>
      <c r="CP130" s="321"/>
      <c r="CQ130" s="321"/>
      <c r="CR130" s="321"/>
      <c r="CS130" s="321"/>
      <c r="CT130" s="321"/>
      <c r="CU130" s="321"/>
      <c r="CV130" s="321"/>
      <c r="CW130" s="321"/>
      <c r="CX130" s="321"/>
      <c r="CY130" s="321"/>
      <c r="CZ130" s="321"/>
      <c r="DA130" s="321"/>
      <c r="DB130" s="321"/>
      <c r="DC130" s="321"/>
      <c r="DD130" s="321"/>
      <c r="DE130" s="321"/>
      <c r="DF130" s="321"/>
      <c r="DG130" s="321"/>
      <c r="DH130" s="321"/>
      <c r="DI130" s="321"/>
      <c r="DJ130" s="321"/>
      <c r="DK130" s="321"/>
      <c r="DL130" s="321"/>
      <c r="DM130" s="321"/>
      <c r="DN130" s="321"/>
      <c r="DO130" s="321"/>
      <c r="DP130" s="289"/>
      <c r="DQ130" s="289"/>
      <c r="DR130" s="289"/>
      <c r="DS130" s="289"/>
      <c r="DT130" s="289"/>
      <c r="DU130" s="289"/>
      <c r="DV130" s="289"/>
      <c r="DW130" s="289"/>
      <c r="DX130" s="289"/>
      <c r="DY130" s="289"/>
      <c r="DZ130" s="293"/>
    </row>
    <row r="131" spans="1:131" s="282" customFormat="1" ht="26.25" customHeight="1" thickBot="1" x14ac:dyDescent="0.25">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310</v>
      </c>
      <c r="X131" s="802"/>
      <c r="Y131" s="802"/>
      <c r="Z131" s="803"/>
      <c r="AA131" s="804">
        <v>18908967</v>
      </c>
      <c r="AB131" s="805"/>
      <c r="AC131" s="805"/>
      <c r="AD131" s="805"/>
      <c r="AE131" s="806"/>
      <c r="AF131" s="807">
        <v>18886451</v>
      </c>
      <c r="AG131" s="805"/>
      <c r="AH131" s="805"/>
      <c r="AI131" s="805"/>
      <c r="AJ131" s="806"/>
      <c r="AK131" s="807">
        <v>19495423</v>
      </c>
      <c r="AL131" s="805"/>
      <c r="AM131" s="805"/>
      <c r="AN131" s="805"/>
      <c r="AO131" s="806"/>
      <c r="AP131" s="808"/>
      <c r="AQ131" s="809"/>
      <c r="AR131" s="809"/>
      <c r="AS131" s="809"/>
      <c r="AT131" s="810"/>
      <c r="AU131" s="320"/>
      <c r="AV131" s="320"/>
      <c r="AW131" s="320"/>
      <c r="AX131" s="769" t="s">
        <v>311</v>
      </c>
      <c r="AY131" s="770"/>
      <c r="AZ131" s="770"/>
      <c r="BA131" s="770"/>
      <c r="BB131" s="770"/>
      <c r="BC131" s="770"/>
      <c r="BD131" s="770"/>
      <c r="BE131" s="771"/>
      <c r="BF131" s="772" t="s">
        <v>186</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321"/>
      <c r="CB131" s="321"/>
      <c r="CC131" s="321"/>
      <c r="CD131" s="321"/>
      <c r="CE131" s="321"/>
      <c r="CF131" s="321"/>
      <c r="CG131" s="321"/>
      <c r="CH131" s="321"/>
      <c r="CI131" s="321"/>
      <c r="CJ131" s="321"/>
      <c r="CK131" s="321"/>
      <c r="CL131" s="321"/>
      <c r="CM131" s="321"/>
      <c r="CN131" s="321"/>
      <c r="CO131" s="321"/>
      <c r="CP131" s="321"/>
      <c r="CQ131" s="321"/>
      <c r="CR131" s="321"/>
      <c r="CS131" s="321"/>
      <c r="CT131" s="321"/>
      <c r="CU131" s="321"/>
      <c r="CV131" s="321"/>
      <c r="CW131" s="321"/>
      <c r="CX131" s="321"/>
      <c r="CY131" s="321"/>
      <c r="CZ131" s="321"/>
      <c r="DA131" s="321"/>
      <c r="DB131" s="321"/>
      <c r="DC131" s="321"/>
      <c r="DD131" s="321"/>
      <c r="DE131" s="321"/>
      <c r="DF131" s="321"/>
      <c r="DG131" s="321"/>
      <c r="DH131" s="321"/>
      <c r="DI131" s="321"/>
      <c r="DJ131" s="321"/>
      <c r="DK131" s="321"/>
      <c r="DL131" s="321"/>
      <c r="DM131" s="321"/>
      <c r="DN131" s="321"/>
      <c r="DO131" s="321"/>
      <c r="DP131" s="289"/>
      <c r="DQ131" s="289"/>
      <c r="DR131" s="289"/>
      <c r="DS131" s="289"/>
      <c r="DT131" s="289"/>
      <c r="DU131" s="289"/>
      <c r="DV131" s="289"/>
      <c r="DW131" s="289"/>
      <c r="DX131" s="289"/>
      <c r="DY131" s="289"/>
      <c r="DZ131" s="293"/>
    </row>
    <row r="132" spans="1:131" s="282" customFormat="1" ht="26.25" customHeight="1" x14ac:dyDescent="0.2">
      <c r="A132" s="778" t="s">
        <v>312</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313</v>
      </c>
      <c r="W132" s="782"/>
      <c r="X132" s="782"/>
      <c r="Y132" s="782"/>
      <c r="Z132" s="783"/>
      <c r="AA132" s="784">
        <v>8.5232253520000008</v>
      </c>
      <c r="AB132" s="785"/>
      <c r="AC132" s="785"/>
      <c r="AD132" s="785"/>
      <c r="AE132" s="786"/>
      <c r="AF132" s="787">
        <v>9.5128160749999999</v>
      </c>
      <c r="AG132" s="785"/>
      <c r="AH132" s="785"/>
      <c r="AI132" s="785"/>
      <c r="AJ132" s="786"/>
      <c r="AK132" s="787">
        <v>8.5912471339999996</v>
      </c>
      <c r="AL132" s="785"/>
      <c r="AM132" s="785"/>
      <c r="AN132" s="785"/>
      <c r="AO132" s="786"/>
      <c r="AP132" s="788"/>
      <c r="AQ132" s="789"/>
      <c r="AR132" s="789"/>
      <c r="AS132" s="789"/>
      <c r="AT132" s="790"/>
      <c r="AU132" s="322"/>
      <c r="AV132" s="323"/>
      <c r="AW132" s="323"/>
      <c r="AX132" s="289"/>
      <c r="AY132" s="289"/>
      <c r="AZ132" s="289"/>
      <c r="BA132" s="289"/>
      <c r="BB132" s="289"/>
      <c r="BC132" s="289"/>
      <c r="BD132" s="289"/>
      <c r="BE132" s="289"/>
      <c r="BF132" s="289"/>
      <c r="BG132" s="289"/>
      <c r="BH132" s="289"/>
      <c r="BI132" s="289"/>
      <c r="BJ132" s="289"/>
      <c r="BK132" s="289"/>
      <c r="BL132" s="289"/>
      <c r="BM132" s="289"/>
      <c r="BN132" s="289"/>
      <c r="BO132" s="289"/>
      <c r="BP132" s="289"/>
      <c r="BQ132" s="289"/>
      <c r="BR132" s="289"/>
      <c r="BS132" s="290"/>
      <c r="BT132" s="289"/>
      <c r="BU132" s="289"/>
      <c r="BV132" s="289"/>
      <c r="BW132" s="289"/>
      <c r="BX132" s="289"/>
      <c r="BY132" s="289"/>
      <c r="BZ132" s="289"/>
      <c r="CA132" s="321"/>
      <c r="CB132" s="321"/>
      <c r="CC132" s="321"/>
      <c r="CD132" s="321"/>
      <c r="CE132" s="321"/>
      <c r="CF132" s="321"/>
      <c r="CG132" s="321"/>
      <c r="CH132" s="321"/>
      <c r="CI132" s="321"/>
      <c r="CJ132" s="321"/>
      <c r="CK132" s="321"/>
      <c r="CL132" s="321"/>
      <c r="CM132" s="321"/>
      <c r="CN132" s="321"/>
      <c r="CO132" s="321"/>
      <c r="CP132" s="321"/>
      <c r="CQ132" s="321"/>
      <c r="CR132" s="321"/>
      <c r="CS132" s="321"/>
      <c r="CT132" s="321"/>
      <c r="CU132" s="321"/>
      <c r="CV132" s="321"/>
      <c r="CW132" s="321"/>
      <c r="CX132" s="321"/>
      <c r="CY132" s="321"/>
      <c r="CZ132" s="321"/>
      <c r="DA132" s="321"/>
      <c r="DB132" s="321"/>
      <c r="DC132" s="321"/>
      <c r="DD132" s="321"/>
      <c r="DE132" s="321"/>
      <c r="DF132" s="321"/>
      <c r="DG132" s="321"/>
      <c r="DH132" s="321"/>
      <c r="DI132" s="321"/>
      <c r="DJ132" s="321"/>
      <c r="DK132" s="321"/>
      <c r="DL132" s="321"/>
      <c r="DM132" s="321"/>
      <c r="DN132" s="321"/>
      <c r="DO132" s="321"/>
      <c r="DP132" s="293"/>
      <c r="DQ132" s="293"/>
      <c r="DR132" s="293"/>
      <c r="DS132" s="293"/>
      <c r="DT132" s="293"/>
      <c r="DU132" s="293"/>
      <c r="DV132" s="293"/>
      <c r="DW132" s="293"/>
      <c r="DX132" s="293"/>
      <c r="DY132" s="293"/>
      <c r="DZ132" s="293"/>
    </row>
    <row r="133" spans="1:131" s="282" customFormat="1" ht="26.25" customHeight="1" thickBot="1" x14ac:dyDescent="0.25">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314</v>
      </c>
      <c r="W133" s="761"/>
      <c r="X133" s="761"/>
      <c r="Y133" s="761"/>
      <c r="Z133" s="762"/>
      <c r="AA133" s="763">
        <v>8.1</v>
      </c>
      <c r="AB133" s="764"/>
      <c r="AC133" s="764"/>
      <c r="AD133" s="764"/>
      <c r="AE133" s="765"/>
      <c r="AF133" s="763">
        <v>8.6999999999999993</v>
      </c>
      <c r="AG133" s="764"/>
      <c r="AH133" s="764"/>
      <c r="AI133" s="764"/>
      <c r="AJ133" s="765"/>
      <c r="AK133" s="763">
        <v>8.8000000000000007</v>
      </c>
      <c r="AL133" s="764"/>
      <c r="AM133" s="764"/>
      <c r="AN133" s="764"/>
      <c r="AO133" s="765"/>
      <c r="AP133" s="766"/>
      <c r="AQ133" s="767"/>
      <c r="AR133" s="767"/>
      <c r="AS133" s="767"/>
      <c r="AT133" s="768"/>
      <c r="AU133" s="323"/>
      <c r="AV133" s="323"/>
      <c r="AW133" s="323"/>
      <c r="AX133" s="323"/>
      <c r="AY133" s="323"/>
      <c r="AZ133" s="323"/>
      <c r="BA133" s="323"/>
      <c r="BB133" s="323"/>
      <c r="BC133" s="323"/>
      <c r="BD133" s="323"/>
      <c r="BE133" s="323"/>
      <c r="BF133" s="323"/>
      <c r="BG133" s="323"/>
      <c r="BH133" s="323"/>
      <c r="BI133" s="323"/>
      <c r="BJ133" s="323"/>
      <c r="BK133" s="323"/>
      <c r="BL133" s="323"/>
      <c r="BM133" s="323"/>
      <c r="BN133" s="321"/>
      <c r="BO133" s="321"/>
      <c r="BP133" s="321"/>
      <c r="BQ133" s="321"/>
      <c r="BR133" s="321"/>
      <c r="BS133" s="321"/>
      <c r="BT133" s="321"/>
      <c r="BU133" s="321"/>
      <c r="BV133" s="321"/>
      <c r="BW133" s="321"/>
      <c r="BX133" s="321"/>
      <c r="BY133" s="321"/>
      <c r="BZ133" s="321"/>
      <c r="CA133" s="321"/>
      <c r="CB133" s="321"/>
      <c r="CC133" s="321"/>
      <c r="CD133" s="321"/>
      <c r="CE133" s="321"/>
      <c r="CF133" s="321"/>
      <c r="CG133" s="321"/>
      <c r="CH133" s="321"/>
      <c r="CI133" s="321"/>
      <c r="CJ133" s="321"/>
      <c r="CK133" s="321"/>
      <c r="CL133" s="321"/>
      <c r="CM133" s="321"/>
      <c r="CN133" s="321"/>
      <c r="CO133" s="321"/>
      <c r="CP133" s="321"/>
      <c r="CQ133" s="321"/>
      <c r="CR133" s="321"/>
      <c r="CS133" s="321"/>
      <c r="CT133" s="321"/>
      <c r="CU133" s="321"/>
      <c r="CV133" s="321"/>
      <c r="CW133" s="321"/>
      <c r="CX133" s="321"/>
      <c r="CY133" s="321"/>
      <c r="CZ133" s="321"/>
      <c r="DA133" s="321"/>
      <c r="DB133" s="321"/>
      <c r="DC133" s="321"/>
      <c r="DD133" s="321"/>
      <c r="DE133" s="321"/>
      <c r="DF133" s="321"/>
      <c r="DG133" s="321"/>
      <c r="DH133" s="321"/>
      <c r="DI133" s="321"/>
      <c r="DJ133" s="321"/>
      <c r="DK133" s="321"/>
      <c r="DL133" s="321"/>
      <c r="DM133" s="321"/>
      <c r="DN133" s="321"/>
      <c r="DO133" s="321"/>
      <c r="DP133" s="293"/>
      <c r="DQ133" s="293"/>
      <c r="DR133" s="293"/>
      <c r="DS133" s="293"/>
      <c r="DT133" s="293"/>
      <c r="DU133" s="293"/>
      <c r="DV133" s="293"/>
      <c r="DW133" s="293"/>
      <c r="DX133" s="293"/>
      <c r="DY133" s="293"/>
      <c r="DZ133" s="293"/>
    </row>
    <row r="134" spans="1:131" s="283" customFormat="1" ht="11.25" customHeight="1" x14ac:dyDescent="0.2">
      <c r="A134" s="324"/>
      <c r="B134" s="324"/>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3"/>
      <c r="AV134" s="323"/>
      <c r="AW134" s="323"/>
      <c r="AX134" s="323"/>
      <c r="AY134" s="323"/>
      <c r="AZ134" s="323"/>
      <c r="BA134" s="323"/>
      <c r="BB134" s="323"/>
      <c r="BC134" s="323"/>
      <c r="BD134" s="323"/>
      <c r="BE134" s="323"/>
      <c r="BF134" s="323"/>
      <c r="BG134" s="323"/>
      <c r="BH134" s="323"/>
      <c r="BI134" s="323"/>
      <c r="BJ134" s="323"/>
      <c r="BK134" s="323"/>
      <c r="BL134" s="323"/>
      <c r="BM134" s="323"/>
      <c r="BN134" s="321"/>
      <c r="BO134" s="321"/>
      <c r="BP134" s="321"/>
      <c r="BQ134" s="321"/>
      <c r="BR134" s="321"/>
      <c r="BS134" s="321"/>
      <c r="BT134" s="321"/>
      <c r="BU134" s="321"/>
      <c r="BV134" s="321"/>
      <c r="BW134" s="321"/>
      <c r="BX134" s="321"/>
      <c r="BY134" s="321"/>
      <c r="BZ134" s="321"/>
      <c r="CA134" s="321"/>
      <c r="CB134" s="321"/>
      <c r="CC134" s="321"/>
      <c r="CD134" s="321"/>
      <c r="CE134" s="321"/>
      <c r="CF134" s="321"/>
      <c r="CG134" s="321"/>
      <c r="CH134" s="321"/>
      <c r="CI134" s="321"/>
      <c r="CJ134" s="321"/>
      <c r="CK134" s="321"/>
      <c r="CL134" s="321"/>
      <c r="CM134" s="321"/>
      <c r="CN134" s="321"/>
      <c r="CO134" s="321"/>
      <c r="CP134" s="321"/>
      <c r="CQ134" s="321"/>
      <c r="CR134" s="321"/>
      <c r="CS134" s="321"/>
      <c r="CT134" s="321"/>
      <c r="CU134" s="321"/>
      <c r="CV134" s="321"/>
      <c r="CW134" s="321"/>
      <c r="CX134" s="321"/>
      <c r="CY134" s="321"/>
      <c r="CZ134" s="321"/>
      <c r="DA134" s="321"/>
      <c r="DB134" s="321"/>
      <c r="DC134" s="321"/>
      <c r="DD134" s="321"/>
      <c r="DE134" s="321"/>
      <c r="DF134" s="321"/>
      <c r="DG134" s="321"/>
      <c r="DH134" s="321"/>
      <c r="DI134" s="321"/>
      <c r="DJ134" s="321"/>
      <c r="DK134" s="321"/>
      <c r="DL134" s="321"/>
      <c r="DM134" s="321"/>
      <c r="DN134" s="321"/>
      <c r="DO134" s="321"/>
      <c r="DP134" s="293"/>
      <c r="DQ134" s="293"/>
      <c r="DR134" s="293"/>
      <c r="DS134" s="293"/>
      <c r="DT134" s="293"/>
      <c r="DU134" s="293"/>
      <c r="DV134" s="293"/>
      <c r="DW134" s="293"/>
      <c r="DX134" s="293"/>
      <c r="DY134" s="293"/>
      <c r="DZ134" s="293"/>
      <c r="EA134" s="282"/>
    </row>
    <row r="135" spans="1:131" ht="14.4" hidden="1" x14ac:dyDescent="0.2">
      <c r="AU135" s="324"/>
      <c r="AV135" s="324"/>
      <c r="AW135" s="324"/>
      <c r="AX135" s="324"/>
      <c r="AY135" s="324"/>
      <c r="AZ135" s="324"/>
      <c r="BA135" s="324"/>
      <c r="BB135" s="324"/>
      <c r="BC135" s="324"/>
      <c r="BD135" s="324"/>
      <c r="BE135" s="324"/>
      <c r="BF135" s="324"/>
      <c r="BG135" s="324"/>
      <c r="BH135" s="324"/>
      <c r="BI135" s="324"/>
      <c r="BJ135" s="324"/>
      <c r="BK135" s="324"/>
      <c r="BL135" s="324"/>
      <c r="BM135" s="324"/>
      <c r="BN135" s="324"/>
      <c r="BO135" s="324"/>
      <c r="BP135" s="324"/>
      <c r="BQ135" s="324"/>
      <c r="BR135" s="324"/>
      <c r="BS135" s="324"/>
      <c r="BT135" s="324"/>
      <c r="BU135" s="324"/>
      <c r="BV135" s="324"/>
      <c r="BW135" s="324"/>
      <c r="BX135" s="324"/>
      <c r="BY135" s="324"/>
      <c r="BZ135" s="324"/>
      <c r="CA135" s="324"/>
      <c r="CB135" s="324"/>
      <c r="CC135" s="324"/>
      <c r="CD135" s="324"/>
      <c r="CE135" s="324"/>
      <c r="CF135" s="324"/>
      <c r="CG135" s="324"/>
      <c r="CH135" s="324"/>
      <c r="CI135" s="324"/>
      <c r="CJ135" s="324"/>
      <c r="CK135" s="324"/>
      <c r="CL135" s="324"/>
      <c r="CM135" s="324"/>
      <c r="CN135" s="324"/>
      <c r="CO135" s="324"/>
      <c r="CP135" s="324"/>
      <c r="CQ135" s="324"/>
      <c r="CR135" s="324"/>
      <c r="CS135" s="324"/>
      <c r="CT135" s="324"/>
      <c r="CU135" s="324"/>
      <c r="CV135" s="324"/>
      <c r="CW135" s="324"/>
      <c r="CX135" s="324"/>
      <c r="CY135" s="324"/>
      <c r="CZ135" s="324"/>
      <c r="DA135" s="324"/>
      <c r="DB135" s="324"/>
      <c r="DC135" s="324"/>
      <c r="DD135" s="324"/>
      <c r="DE135" s="324"/>
      <c r="DF135" s="324"/>
      <c r="DG135" s="324"/>
      <c r="DH135" s="324"/>
      <c r="DI135" s="324"/>
      <c r="DJ135" s="324"/>
      <c r="DK135" s="324"/>
      <c r="DL135" s="324"/>
      <c r="DM135" s="324"/>
      <c r="DN135" s="324"/>
      <c r="DO135" s="324"/>
      <c r="DP135" s="324"/>
      <c r="DQ135" s="324"/>
      <c r="DR135" s="324"/>
      <c r="DS135" s="324"/>
      <c r="DT135" s="324"/>
      <c r="DU135" s="324"/>
      <c r="DV135" s="324"/>
      <c r="DW135" s="324"/>
      <c r="DX135" s="324"/>
      <c r="DY135" s="324"/>
      <c r="DZ135" s="324"/>
    </row>
  </sheetData>
  <sheetProtection algorithmName="SHA-512" hashValue="XZtRNy9weP23FMSjSfo6Ai3iQjL9sYJ/SbJphTNSZFYz29V72MuE4ZzBFbd2qzG49pKG+rKDSgaMPQwrhSiXyA==" saltValue="YOUIFhESZf9i7BAt7OXc3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FEF3-A5FE-47A1-9989-BEB1037F0B3E}">
  <sheetPr>
    <pageSetUpPr fitToPage="1"/>
  </sheetPr>
  <dimension ref="A1:DQ105"/>
  <sheetViews>
    <sheetView showGridLines="0" view="pageBreakPreview" zoomScale="60" zoomScaleNormal="85"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usi7elWpuXFAe1mTwXuSmBLfYYo7l/tEvA82fhZ89g7oNEIPyjXN26pwvOGx8Xk6IfzNNiWAnT807wKOebQsbw==" saltValue="p5j+1yGDF5Ntb9WBJUyV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CCE5-9F1C-43F1-8652-B9C799CEA4D8}">
  <sheetPr>
    <pageSetUpPr fitToPage="1"/>
  </sheetPr>
  <dimension ref="A1:DL89"/>
  <sheetViews>
    <sheetView showGridLines="0" zoomScale="63" zoomScaleNormal="63"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Uw+bDC3M1A5TK+2NdrDEns5d/cXgA8mzo+2qoeQLcE4qMYt3PKZkB4qBS0/MtwKI+g/tIRe+9p3tg9UXhLQhA==" saltValue="TqOURnucKMnFFpG3HPtr7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28F0E-DBA7-4101-AB78-2D11CB40ED2C}">
  <sheetPr>
    <pageSetUpPr fitToPage="1"/>
  </sheetPr>
  <dimension ref="A1:AZ73"/>
  <sheetViews>
    <sheetView showGridLines="0" view="pageBreakPreview" zoomScale="83" zoomScaleSheetLayoutView="83" workbookViewId="0"/>
  </sheetViews>
  <sheetFormatPr defaultColWidth="0" defaultRowHeight="13.5" customHeight="1" zeroHeight="1" x14ac:dyDescent="0.2"/>
  <cols>
    <col min="1" max="36" width="2.44140625" style="184" customWidth="1"/>
    <col min="37" max="44" width="17" style="184" customWidth="1"/>
    <col min="45" max="45" width="6.109375" style="191" customWidth="1"/>
    <col min="46" max="46" width="3" style="189" customWidth="1"/>
    <col min="47" max="47" width="19.109375" style="184" hidden="1" customWidth="1"/>
    <col min="48" max="52" width="12.6640625" style="184" hidden="1" customWidth="1"/>
    <col min="53" max="16384" width="8.6640625" style="184" hidden="1"/>
  </cols>
  <sheetData>
    <row r="1" spans="1:46" ht="13.2" x14ac:dyDescent="0.2">
      <c r="AS1" s="185"/>
      <c r="AT1" s="185"/>
    </row>
    <row r="2" spans="1:46" ht="13.2" x14ac:dyDescent="0.2">
      <c r="AS2" s="185"/>
      <c r="AT2" s="185"/>
    </row>
    <row r="3" spans="1:46" ht="13.2" x14ac:dyDescent="0.2">
      <c r="AS3" s="185"/>
      <c r="AT3" s="185"/>
    </row>
    <row r="4" spans="1:46" ht="13.2" x14ac:dyDescent="0.2">
      <c r="AS4" s="185"/>
      <c r="AT4" s="185"/>
    </row>
    <row r="5" spans="1:46" ht="16.2" x14ac:dyDescent="0.2">
      <c r="A5" s="186" t="s">
        <v>105</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8"/>
    </row>
    <row r="6" spans="1:46" ht="13.2" x14ac:dyDescent="0.2">
      <c r="A6" s="189"/>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90" t="s">
        <v>106</v>
      </c>
      <c r="AL6" s="190"/>
      <c r="AM6" s="190"/>
      <c r="AN6" s="190"/>
      <c r="AO6" s="185"/>
      <c r="AP6" s="185"/>
      <c r="AQ6" s="185"/>
      <c r="AR6" s="185"/>
    </row>
    <row r="7" spans="1:46" ht="13.5" customHeight="1" x14ac:dyDescent="0.2">
      <c r="A7" s="189"/>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92"/>
      <c r="AL7" s="193"/>
      <c r="AM7" s="193"/>
      <c r="AN7" s="194"/>
      <c r="AO7" s="1194" t="s">
        <v>107</v>
      </c>
      <c r="AP7" s="195"/>
      <c r="AQ7" s="196" t="s">
        <v>108</v>
      </c>
      <c r="AR7" s="197"/>
    </row>
    <row r="8" spans="1:46" ht="13.2" x14ac:dyDescent="0.2">
      <c r="A8" s="189"/>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98"/>
      <c r="AL8" s="199"/>
      <c r="AM8" s="199"/>
      <c r="AN8" s="200"/>
      <c r="AO8" s="1195"/>
      <c r="AP8" s="201" t="s">
        <v>109</v>
      </c>
      <c r="AQ8" s="202" t="s">
        <v>110</v>
      </c>
      <c r="AR8" s="203" t="s">
        <v>111</v>
      </c>
    </row>
    <row r="9" spans="1:46" ht="13.2" x14ac:dyDescent="0.2">
      <c r="A9" s="189"/>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185" t="s">
        <v>112</v>
      </c>
      <c r="AL9" s="1186"/>
      <c r="AM9" s="1186"/>
      <c r="AN9" s="1187"/>
      <c r="AO9" s="204">
        <v>7930771</v>
      </c>
      <c r="AP9" s="204">
        <v>110231</v>
      </c>
      <c r="AQ9" s="205">
        <v>81198</v>
      </c>
      <c r="AR9" s="206">
        <v>35.799999999999997</v>
      </c>
    </row>
    <row r="10" spans="1:46" ht="13.5" customHeight="1" x14ac:dyDescent="0.2">
      <c r="A10" s="189"/>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185" t="s">
        <v>113</v>
      </c>
      <c r="AL10" s="1186"/>
      <c r="AM10" s="1186"/>
      <c r="AN10" s="1187"/>
      <c r="AO10" s="207">
        <v>74248</v>
      </c>
      <c r="AP10" s="207">
        <v>1032</v>
      </c>
      <c r="AQ10" s="208">
        <v>5531</v>
      </c>
      <c r="AR10" s="209">
        <v>-81.3</v>
      </c>
    </row>
    <row r="11" spans="1:46" ht="13.5" customHeight="1" x14ac:dyDescent="0.2">
      <c r="A11" s="189"/>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185" t="s">
        <v>114</v>
      </c>
      <c r="AL11" s="1186"/>
      <c r="AM11" s="1186"/>
      <c r="AN11" s="1187"/>
      <c r="AO11" s="207">
        <v>22844</v>
      </c>
      <c r="AP11" s="207">
        <v>318</v>
      </c>
      <c r="AQ11" s="208">
        <v>1383</v>
      </c>
      <c r="AR11" s="209">
        <v>-77</v>
      </c>
    </row>
    <row r="12" spans="1:46" ht="13.5" customHeight="1" x14ac:dyDescent="0.2">
      <c r="A12" s="189"/>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185" t="s">
        <v>115</v>
      </c>
      <c r="AL12" s="1186"/>
      <c r="AM12" s="1186"/>
      <c r="AN12" s="1187"/>
      <c r="AO12" s="207" t="s">
        <v>36</v>
      </c>
      <c r="AP12" s="207" t="s">
        <v>36</v>
      </c>
      <c r="AQ12" s="208">
        <v>8</v>
      </c>
      <c r="AR12" s="209" t="s">
        <v>36</v>
      </c>
    </row>
    <row r="13" spans="1:46" ht="13.5" customHeight="1" x14ac:dyDescent="0.2">
      <c r="A13" s="189"/>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185" t="s">
        <v>116</v>
      </c>
      <c r="AL13" s="1186"/>
      <c r="AM13" s="1186"/>
      <c r="AN13" s="1187"/>
      <c r="AO13" s="207">
        <v>251583</v>
      </c>
      <c r="AP13" s="207">
        <v>3497</v>
      </c>
      <c r="AQ13" s="208">
        <v>2870</v>
      </c>
      <c r="AR13" s="209">
        <v>21.8</v>
      </c>
    </row>
    <row r="14" spans="1:46" ht="13.5" customHeight="1" x14ac:dyDescent="0.2">
      <c r="A14" s="189"/>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185" t="s">
        <v>117</v>
      </c>
      <c r="AL14" s="1186"/>
      <c r="AM14" s="1186"/>
      <c r="AN14" s="1187"/>
      <c r="AO14" s="207">
        <v>226782</v>
      </c>
      <c r="AP14" s="207">
        <v>3152</v>
      </c>
      <c r="AQ14" s="208">
        <v>1754</v>
      </c>
      <c r="AR14" s="209">
        <v>79.7</v>
      </c>
    </row>
    <row r="15" spans="1:46" ht="13.5" customHeight="1" x14ac:dyDescent="0.2">
      <c r="A15" s="189"/>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188" t="s">
        <v>118</v>
      </c>
      <c r="AL15" s="1189"/>
      <c r="AM15" s="1189"/>
      <c r="AN15" s="1190"/>
      <c r="AO15" s="207">
        <v>-602830</v>
      </c>
      <c r="AP15" s="207">
        <v>-8379</v>
      </c>
      <c r="AQ15" s="208">
        <v>-6387</v>
      </c>
      <c r="AR15" s="209">
        <v>31.2</v>
      </c>
    </row>
    <row r="16" spans="1:46" ht="13.2" x14ac:dyDescent="0.2">
      <c r="A16" s="189"/>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188" t="s">
        <v>119</v>
      </c>
      <c r="AL16" s="1189"/>
      <c r="AM16" s="1189"/>
      <c r="AN16" s="1190"/>
      <c r="AO16" s="207">
        <v>7903398</v>
      </c>
      <c r="AP16" s="207">
        <v>109850</v>
      </c>
      <c r="AQ16" s="208">
        <v>86357</v>
      </c>
      <c r="AR16" s="209">
        <v>27.2</v>
      </c>
    </row>
    <row r="17" spans="1:46" ht="13.2" x14ac:dyDescent="0.2">
      <c r="A17" s="189"/>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210"/>
    </row>
    <row r="18" spans="1:46" ht="13.2" x14ac:dyDescent="0.2">
      <c r="A18" s="189"/>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211"/>
      <c r="AR18" s="211"/>
    </row>
    <row r="19" spans="1:46" ht="13.2" x14ac:dyDescent="0.2">
      <c r="A19" s="189"/>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t="s">
        <v>120</v>
      </c>
      <c r="AL19" s="185"/>
      <c r="AM19" s="185"/>
      <c r="AN19" s="185"/>
      <c r="AO19" s="185"/>
      <c r="AP19" s="185"/>
      <c r="AQ19" s="185"/>
      <c r="AR19" s="185"/>
    </row>
    <row r="20" spans="1:46" ht="13.2" x14ac:dyDescent="0.2">
      <c r="A20" s="189"/>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212"/>
      <c r="AL20" s="213"/>
      <c r="AM20" s="213"/>
      <c r="AN20" s="214"/>
      <c r="AO20" s="215" t="s">
        <v>121</v>
      </c>
      <c r="AP20" s="216" t="s">
        <v>122</v>
      </c>
      <c r="AQ20" s="217" t="s">
        <v>123</v>
      </c>
      <c r="AR20" s="218"/>
    </row>
    <row r="21" spans="1:46" s="224" customFormat="1" ht="13.2" x14ac:dyDescent="0.2">
      <c r="A21" s="21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191" t="s">
        <v>124</v>
      </c>
      <c r="AL21" s="1192"/>
      <c r="AM21" s="1192"/>
      <c r="AN21" s="1193"/>
      <c r="AO21" s="220">
        <v>11.41</v>
      </c>
      <c r="AP21" s="221">
        <v>8.1999999999999993</v>
      </c>
      <c r="AQ21" s="222">
        <v>3.21</v>
      </c>
      <c r="AR21" s="190"/>
      <c r="AS21" s="223"/>
      <c r="AT21" s="219"/>
    </row>
    <row r="22" spans="1:46" s="224" customFormat="1" ht="13.2" x14ac:dyDescent="0.2">
      <c r="A22" s="21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191" t="s">
        <v>125</v>
      </c>
      <c r="AL22" s="1192"/>
      <c r="AM22" s="1192"/>
      <c r="AN22" s="1193"/>
      <c r="AO22" s="225">
        <v>99.7</v>
      </c>
      <c r="AP22" s="226">
        <v>98</v>
      </c>
      <c r="AQ22" s="227">
        <v>1.7</v>
      </c>
      <c r="AR22" s="211"/>
      <c r="AS22" s="223"/>
      <c r="AT22" s="219"/>
    </row>
    <row r="23" spans="1:46" s="224" customFormat="1" ht="13.2" x14ac:dyDescent="0.2">
      <c r="A23" s="21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211"/>
      <c r="AQ23" s="211"/>
      <c r="AR23" s="211"/>
      <c r="AS23" s="223"/>
      <c r="AT23" s="219"/>
    </row>
    <row r="24" spans="1:46" s="224" customFormat="1" ht="13.2" x14ac:dyDescent="0.2">
      <c r="A24" s="21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211"/>
      <c r="AQ24" s="211"/>
      <c r="AR24" s="211"/>
      <c r="AS24" s="223"/>
      <c r="AT24" s="219"/>
    </row>
    <row r="25" spans="1:46" s="224" customFormat="1" ht="13.2" x14ac:dyDescent="0.2">
      <c r="A25" s="228"/>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30"/>
      <c r="AQ25" s="230"/>
      <c r="AR25" s="230"/>
      <c r="AS25" s="231"/>
      <c r="AT25" s="219"/>
    </row>
    <row r="26" spans="1:46" s="224" customFormat="1" ht="13.2" x14ac:dyDescent="0.2">
      <c r="A26" s="190" t="s">
        <v>126</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211"/>
      <c r="AQ26" s="211"/>
      <c r="AR26" s="211"/>
      <c r="AS26" s="190"/>
      <c r="AT26" s="190"/>
    </row>
    <row r="27" spans="1:46" ht="13.2" x14ac:dyDescent="0.2">
      <c r="A27" s="232"/>
      <c r="AO27" s="185"/>
      <c r="AP27" s="185"/>
      <c r="AQ27" s="185"/>
      <c r="AR27" s="185"/>
      <c r="AS27" s="185"/>
      <c r="AT27" s="185"/>
    </row>
    <row r="28" spans="1:46" ht="16.2" x14ac:dyDescent="0.2">
      <c r="A28" s="186" t="s">
        <v>127</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233"/>
    </row>
    <row r="29" spans="1:46" ht="13.2" x14ac:dyDescent="0.2">
      <c r="A29" s="189"/>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90" t="s">
        <v>128</v>
      </c>
      <c r="AL29" s="190"/>
      <c r="AM29" s="190"/>
      <c r="AN29" s="190"/>
      <c r="AO29" s="185"/>
      <c r="AP29" s="185"/>
      <c r="AQ29" s="185"/>
      <c r="AR29" s="185"/>
      <c r="AS29" s="234"/>
    </row>
    <row r="30" spans="1:46" ht="13.5" customHeight="1" x14ac:dyDescent="0.2">
      <c r="A30" s="189"/>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92"/>
      <c r="AL30" s="193"/>
      <c r="AM30" s="193"/>
      <c r="AN30" s="194"/>
      <c r="AO30" s="1194" t="s">
        <v>107</v>
      </c>
      <c r="AP30" s="195"/>
      <c r="AQ30" s="196" t="s">
        <v>108</v>
      </c>
      <c r="AR30" s="197"/>
    </row>
    <row r="31" spans="1:46" ht="13.2" x14ac:dyDescent="0.2">
      <c r="A31" s="189"/>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98"/>
      <c r="AL31" s="199"/>
      <c r="AM31" s="199"/>
      <c r="AN31" s="200"/>
      <c r="AO31" s="1195"/>
      <c r="AP31" s="201" t="s">
        <v>109</v>
      </c>
      <c r="AQ31" s="202" t="s">
        <v>110</v>
      </c>
      <c r="AR31" s="203" t="s">
        <v>111</v>
      </c>
    </row>
    <row r="32" spans="1:46" ht="27" customHeight="1" x14ac:dyDescent="0.2">
      <c r="A32" s="189"/>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174" t="s">
        <v>129</v>
      </c>
      <c r="AL32" s="1175"/>
      <c r="AM32" s="1175"/>
      <c r="AN32" s="1176"/>
      <c r="AO32" s="235">
        <v>5663845</v>
      </c>
      <c r="AP32" s="235">
        <v>78722</v>
      </c>
      <c r="AQ32" s="236">
        <v>54377</v>
      </c>
      <c r="AR32" s="237">
        <v>44.8</v>
      </c>
    </row>
    <row r="33" spans="1:46" ht="13.5" customHeight="1" x14ac:dyDescent="0.2">
      <c r="A33" s="189"/>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174" t="s">
        <v>130</v>
      </c>
      <c r="AL33" s="1175"/>
      <c r="AM33" s="1175"/>
      <c r="AN33" s="1176"/>
      <c r="AO33" s="235" t="s">
        <v>36</v>
      </c>
      <c r="AP33" s="235" t="s">
        <v>36</v>
      </c>
      <c r="AQ33" s="236" t="s">
        <v>36</v>
      </c>
      <c r="AR33" s="237" t="s">
        <v>36</v>
      </c>
    </row>
    <row r="34" spans="1:46" ht="27" customHeight="1" x14ac:dyDescent="0.2">
      <c r="A34" s="189"/>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174" t="s">
        <v>131</v>
      </c>
      <c r="AL34" s="1175"/>
      <c r="AM34" s="1175"/>
      <c r="AN34" s="1176"/>
      <c r="AO34" s="235" t="s">
        <v>36</v>
      </c>
      <c r="AP34" s="235" t="s">
        <v>36</v>
      </c>
      <c r="AQ34" s="236">
        <v>3</v>
      </c>
      <c r="AR34" s="237" t="s">
        <v>36</v>
      </c>
    </row>
    <row r="35" spans="1:46" ht="27" customHeight="1" x14ac:dyDescent="0.2">
      <c r="A35" s="189"/>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174" t="s">
        <v>132</v>
      </c>
      <c r="AL35" s="1175"/>
      <c r="AM35" s="1175"/>
      <c r="AN35" s="1176"/>
      <c r="AO35" s="235">
        <v>579709</v>
      </c>
      <c r="AP35" s="235">
        <v>8057</v>
      </c>
      <c r="AQ35" s="236">
        <v>13654</v>
      </c>
      <c r="AR35" s="237">
        <v>-41</v>
      </c>
    </row>
    <row r="36" spans="1:46" ht="27" customHeight="1" x14ac:dyDescent="0.2">
      <c r="A36" s="189"/>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174" t="s">
        <v>133</v>
      </c>
      <c r="AL36" s="1175"/>
      <c r="AM36" s="1175"/>
      <c r="AN36" s="1176"/>
      <c r="AO36" s="235">
        <v>416645</v>
      </c>
      <c r="AP36" s="235">
        <v>5791</v>
      </c>
      <c r="AQ36" s="236">
        <v>1462</v>
      </c>
      <c r="AR36" s="237">
        <v>296.10000000000002</v>
      </c>
    </row>
    <row r="37" spans="1:46" ht="13.5" customHeight="1" x14ac:dyDescent="0.2">
      <c r="A37" s="189"/>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174" t="s">
        <v>134</v>
      </c>
      <c r="AL37" s="1175"/>
      <c r="AM37" s="1175"/>
      <c r="AN37" s="1176"/>
      <c r="AO37" s="235">
        <v>6698</v>
      </c>
      <c r="AP37" s="235">
        <v>93</v>
      </c>
      <c r="AQ37" s="236">
        <v>670</v>
      </c>
      <c r="AR37" s="237">
        <v>-86.1</v>
      </c>
    </row>
    <row r="38" spans="1:46" ht="27" customHeight="1" x14ac:dyDescent="0.2">
      <c r="A38" s="189"/>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171" t="s">
        <v>135</v>
      </c>
      <c r="AL38" s="1172"/>
      <c r="AM38" s="1172"/>
      <c r="AN38" s="1173"/>
      <c r="AO38" s="238" t="s">
        <v>36</v>
      </c>
      <c r="AP38" s="238" t="s">
        <v>36</v>
      </c>
      <c r="AQ38" s="239">
        <v>1</v>
      </c>
      <c r="AR38" s="227" t="s">
        <v>36</v>
      </c>
      <c r="AS38" s="234"/>
    </row>
    <row r="39" spans="1:46" ht="13.2" x14ac:dyDescent="0.2">
      <c r="A39" s="189"/>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171" t="s">
        <v>136</v>
      </c>
      <c r="AL39" s="1172"/>
      <c r="AM39" s="1172"/>
      <c r="AN39" s="1173"/>
      <c r="AO39" s="235">
        <v>-400050</v>
      </c>
      <c r="AP39" s="235">
        <v>-5560</v>
      </c>
      <c r="AQ39" s="236">
        <v>-4140</v>
      </c>
      <c r="AR39" s="237">
        <v>34.299999999999997</v>
      </c>
      <c r="AS39" s="234"/>
    </row>
    <row r="40" spans="1:46" ht="27" customHeight="1" x14ac:dyDescent="0.2">
      <c r="A40" s="189"/>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174" t="s">
        <v>137</v>
      </c>
      <c r="AL40" s="1175"/>
      <c r="AM40" s="1175"/>
      <c r="AN40" s="1176"/>
      <c r="AO40" s="235">
        <v>-4591947</v>
      </c>
      <c r="AP40" s="235">
        <v>-63824</v>
      </c>
      <c r="AQ40" s="236">
        <v>-48517</v>
      </c>
      <c r="AR40" s="237">
        <v>31.5</v>
      </c>
      <c r="AS40" s="234"/>
    </row>
    <row r="41" spans="1:46" ht="13.2" x14ac:dyDescent="0.2">
      <c r="A41" s="189"/>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177" t="s">
        <v>138</v>
      </c>
      <c r="AL41" s="1178"/>
      <c r="AM41" s="1178"/>
      <c r="AN41" s="1179"/>
      <c r="AO41" s="235">
        <v>1674900</v>
      </c>
      <c r="AP41" s="235">
        <v>23280</v>
      </c>
      <c r="AQ41" s="236">
        <v>17509</v>
      </c>
      <c r="AR41" s="237">
        <v>33</v>
      </c>
      <c r="AS41" s="234"/>
    </row>
    <row r="42" spans="1:46" ht="13.2" x14ac:dyDescent="0.2">
      <c r="A42" s="189"/>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240" t="s">
        <v>139</v>
      </c>
      <c r="AL42" s="185"/>
      <c r="AM42" s="185"/>
      <c r="AN42" s="185"/>
      <c r="AO42" s="185"/>
      <c r="AP42" s="185"/>
      <c r="AQ42" s="211"/>
      <c r="AR42" s="211"/>
      <c r="AS42" s="234"/>
    </row>
    <row r="43" spans="1:46" ht="13.2" x14ac:dyDescent="0.2">
      <c r="A43" s="189"/>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241"/>
      <c r="AQ43" s="211"/>
      <c r="AR43" s="185"/>
      <c r="AS43" s="234"/>
    </row>
    <row r="44" spans="1:46" ht="13.2" x14ac:dyDescent="0.2">
      <c r="A44" s="189"/>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211"/>
      <c r="AR44" s="185"/>
    </row>
    <row r="45" spans="1:46" ht="13.2" x14ac:dyDescent="0.2">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242"/>
      <c r="AR45" s="187"/>
      <c r="AS45" s="187"/>
      <c r="AT45" s="185"/>
    </row>
    <row r="46" spans="1:46" ht="13.2" x14ac:dyDescent="0.2">
      <c r="A46" s="243"/>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185"/>
    </row>
    <row r="47" spans="1:46" ht="17.25" customHeight="1" x14ac:dyDescent="0.2">
      <c r="A47" s="244" t="s">
        <v>140</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6" ht="13.2" x14ac:dyDescent="0.2">
      <c r="A48" s="189"/>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245" t="s">
        <v>141</v>
      </c>
      <c r="AL48" s="245"/>
      <c r="AM48" s="245"/>
      <c r="AN48" s="245"/>
      <c r="AO48" s="245"/>
      <c r="AP48" s="245"/>
      <c r="AQ48" s="246"/>
      <c r="AR48" s="245"/>
    </row>
    <row r="49" spans="1:44" ht="13.5" customHeight="1" x14ac:dyDescent="0.2">
      <c r="A49" s="189"/>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247"/>
      <c r="AL49" s="248"/>
      <c r="AM49" s="1180" t="s">
        <v>107</v>
      </c>
      <c r="AN49" s="1182" t="s">
        <v>142</v>
      </c>
      <c r="AO49" s="1183"/>
      <c r="AP49" s="1183"/>
      <c r="AQ49" s="1183"/>
      <c r="AR49" s="1184"/>
    </row>
    <row r="50" spans="1:44" ht="13.2" x14ac:dyDescent="0.2">
      <c r="A50" s="189"/>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249"/>
      <c r="AL50" s="250"/>
      <c r="AM50" s="1181"/>
      <c r="AN50" s="251" t="s">
        <v>143</v>
      </c>
      <c r="AO50" s="252" t="s">
        <v>144</v>
      </c>
      <c r="AP50" s="253" t="s">
        <v>145</v>
      </c>
      <c r="AQ50" s="254" t="s">
        <v>146</v>
      </c>
      <c r="AR50" s="255" t="s">
        <v>147</v>
      </c>
    </row>
    <row r="51" spans="1:44" ht="13.2" x14ac:dyDescent="0.2">
      <c r="A51" s="189"/>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247" t="s">
        <v>148</v>
      </c>
      <c r="AL51" s="248"/>
      <c r="AM51" s="256">
        <v>4899077</v>
      </c>
      <c r="AN51" s="257">
        <v>64033</v>
      </c>
      <c r="AO51" s="258">
        <v>-28</v>
      </c>
      <c r="AP51" s="259">
        <v>67319</v>
      </c>
      <c r="AQ51" s="260">
        <v>-27</v>
      </c>
      <c r="AR51" s="261">
        <v>-1</v>
      </c>
    </row>
    <row r="52" spans="1:44" ht="13.2" x14ac:dyDescent="0.2">
      <c r="A52" s="189"/>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262"/>
      <c r="AL52" s="263" t="s">
        <v>149</v>
      </c>
      <c r="AM52" s="264">
        <v>2132141</v>
      </c>
      <c r="AN52" s="265">
        <v>27868</v>
      </c>
      <c r="AO52" s="266">
        <v>-46.6</v>
      </c>
      <c r="AP52" s="267">
        <v>38101</v>
      </c>
      <c r="AQ52" s="268">
        <v>2.4</v>
      </c>
      <c r="AR52" s="269">
        <v>-49</v>
      </c>
    </row>
    <row r="53" spans="1:44" ht="13.2" x14ac:dyDescent="0.2">
      <c r="A53" s="189"/>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247" t="s">
        <v>150</v>
      </c>
      <c r="AL53" s="248"/>
      <c r="AM53" s="256">
        <v>3025606</v>
      </c>
      <c r="AN53" s="257">
        <v>40120</v>
      </c>
      <c r="AO53" s="258">
        <v>-37.299999999999997</v>
      </c>
      <c r="AP53" s="259">
        <v>70615</v>
      </c>
      <c r="AQ53" s="260">
        <v>4.9000000000000004</v>
      </c>
      <c r="AR53" s="261">
        <v>-42.2</v>
      </c>
    </row>
    <row r="54" spans="1:44" ht="13.2" x14ac:dyDescent="0.2">
      <c r="A54" s="189"/>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262"/>
      <c r="AL54" s="263" t="s">
        <v>149</v>
      </c>
      <c r="AM54" s="264">
        <v>1532360</v>
      </c>
      <c r="AN54" s="265">
        <v>20319</v>
      </c>
      <c r="AO54" s="266">
        <v>-27.1</v>
      </c>
      <c r="AP54" s="267">
        <v>37382</v>
      </c>
      <c r="AQ54" s="268">
        <v>-1.9</v>
      </c>
      <c r="AR54" s="269">
        <v>-25.2</v>
      </c>
    </row>
    <row r="55" spans="1:44" ht="13.2" x14ac:dyDescent="0.2">
      <c r="A55" s="189"/>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247" t="s">
        <v>151</v>
      </c>
      <c r="AL55" s="248"/>
      <c r="AM55" s="256">
        <v>5222704</v>
      </c>
      <c r="AN55" s="257">
        <v>70339</v>
      </c>
      <c r="AO55" s="258">
        <v>75.3</v>
      </c>
      <c r="AP55" s="259">
        <v>69185</v>
      </c>
      <c r="AQ55" s="260">
        <v>-2</v>
      </c>
      <c r="AR55" s="261">
        <v>77.3</v>
      </c>
    </row>
    <row r="56" spans="1:44" ht="13.2" x14ac:dyDescent="0.2">
      <c r="A56" s="189"/>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262"/>
      <c r="AL56" s="263" t="s">
        <v>149</v>
      </c>
      <c r="AM56" s="264">
        <v>2860803</v>
      </c>
      <c r="AN56" s="265">
        <v>38529</v>
      </c>
      <c r="AO56" s="266">
        <v>89.6</v>
      </c>
      <c r="AP56" s="267">
        <v>38519</v>
      </c>
      <c r="AQ56" s="268">
        <v>3</v>
      </c>
      <c r="AR56" s="269">
        <v>86.6</v>
      </c>
    </row>
    <row r="57" spans="1:44" ht="13.2" x14ac:dyDescent="0.2">
      <c r="A57" s="189"/>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247" t="s">
        <v>152</v>
      </c>
      <c r="AL57" s="248"/>
      <c r="AM57" s="256">
        <v>5340859</v>
      </c>
      <c r="AN57" s="257">
        <v>73090</v>
      </c>
      <c r="AO57" s="258">
        <v>3.9</v>
      </c>
      <c r="AP57" s="259">
        <v>70166</v>
      </c>
      <c r="AQ57" s="260">
        <v>1.4</v>
      </c>
      <c r="AR57" s="261">
        <v>2.5</v>
      </c>
    </row>
    <row r="58" spans="1:44" ht="13.2" x14ac:dyDescent="0.2">
      <c r="A58" s="189"/>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262"/>
      <c r="AL58" s="263" t="s">
        <v>149</v>
      </c>
      <c r="AM58" s="264">
        <v>3162288</v>
      </c>
      <c r="AN58" s="265">
        <v>43276</v>
      </c>
      <c r="AO58" s="266">
        <v>12.3</v>
      </c>
      <c r="AP58" s="267">
        <v>36115</v>
      </c>
      <c r="AQ58" s="268">
        <v>-6.2</v>
      </c>
      <c r="AR58" s="269">
        <v>18.5</v>
      </c>
    </row>
    <row r="59" spans="1:44" ht="13.2" x14ac:dyDescent="0.2">
      <c r="A59" s="189"/>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247" t="s">
        <v>153</v>
      </c>
      <c r="AL59" s="248"/>
      <c r="AM59" s="256">
        <v>7856179</v>
      </c>
      <c r="AN59" s="257">
        <v>109194</v>
      </c>
      <c r="AO59" s="258">
        <v>49.4</v>
      </c>
      <c r="AP59" s="259">
        <v>70329</v>
      </c>
      <c r="AQ59" s="260">
        <v>0.2</v>
      </c>
      <c r="AR59" s="261">
        <v>49.2</v>
      </c>
    </row>
    <row r="60" spans="1:44" ht="13.2" x14ac:dyDescent="0.2">
      <c r="A60" s="189"/>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262"/>
      <c r="AL60" s="263" t="s">
        <v>149</v>
      </c>
      <c r="AM60" s="264">
        <v>4299684</v>
      </c>
      <c r="AN60" s="265">
        <v>59762</v>
      </c>
      <c r="AO60" s="266">
        <v>38.1</v>
      </c>
      <c r="AP60" s="267">
        <v>39403</v>
      </c>
      <c r="AQ60" s="268">
        <v>9.1</v>
      </c>
      <c r="AR60" s="269">
        <v>29</v>
      </c>
    </row>
    <row r="61" spans="1:44" ht="13.2" x14ac:dyDescent="0.2">
      <c r="A61" s="189"/>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247" t="s">
        <v>154</v>
      </c>
      <c r="AL61" s="270"/>
      <c r="AM61" s="271">
        <v>5268885</v>
      </c>
      <c r="AN61" s="272">
        <v>71355</v>
      </c>
      <c r="AO61" s="273">
        <v>12.7</v>
      </c>
      <c r="AP61" s="274">
        <v>69523</v>
      </c>
      <c r="AQ61" s="275">
        <v>-4.5</v>
      </c>
      <c r="AR61" s="261">
        <v>17.2</v>
      </c>
    </row>
    <row r="62" spans="1:44" ht="13.2" x14ac:dyDescent="0.2">
      <c r="A62" s="189"/>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262"/>
      <c r="AL62" s="263" t="s">
        <v>149</v>
      </c>
      <c r="AM62" s="264">
        <v>2797455</v>
      </c>
      <c r="AN62" s="265">
        <v>37951</v>
      </c>
      <c r="AO62" s="266">
        <v>13.3</v>
      </c>
      <c r="AP62" s="267">
        <v>37904</v>
      </c>
      <c r="AQ62" s="268">
        <v>1.3</v>
      </c>
      <c r="AR62" s="269">
        <v>12</v>
      </c>
    </row>
    <row r="63" spans="1:44" ht="13.2" x14ac:dyDescent="0.2">
      <c r="A63" s="189"/>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3.2" x14ac:dyDescent="0.2">
      <c r="A64" s="189"/>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6" ht="13.2" x14ac:dyDescent="0.2">
      <c r="A65" s="189"/>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6" ht="13.2" x14ac:dyDescent="0.2">
      <c r="A66" s="276"/>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77"/>
    </row>
    <row r="67" spans="1:46" ht="13.5" hidden="1" customHeight="1" x14ac:dyDescent="0.2">
      <c r="AK67" s="185"/>
      <c r="AL67" s="185"/>
      <c r="AM67" s="185"/>
      <c r="AN67" s="185"/>
      <c r="AO67" s="185"/>
      <c r="AP67" s="185"/>
      <c r="AQ67" s="185"/>
      <c r="AR67" s="185"/>
      <c r="AS67" s="185"/>
      <c r="AT67" s="185"/>
    </row>
    <row r="68" spans="1:46" ht="13.5" hidden="1" customHeight="1" x14ac:dyDescent="0.2">
      <c r="AK68" s="185"/>
      <c r="AL68" s="185"/>
      <c r="AM68" s="185"/>
      <c r="AN68" s="185"/>
      <c r="AO68" s="185"/>
      <c r="AP68" s="185"/>
      <c r="AQ68" s="185"/>
      <c r="AR68" s="185"/>
    </row>
    <row r="69" spans="1:46" ht="13.5" hidden="1" customHeight="1" x14ac:dyDescent="0.2">
      <c r="AK69" s="185"/>
      <c r="AL69" s="185"/>
      <c r="AM69" s="185"/>
      <c r="AN69" s="185"/>
      <c r="AO69" s="185"/>
      <c r="AP69" s="185"/>
      <c r="AQ69" s="185"/>
      <c r="AR69" s="185"/>
    </row>
    <row r="70" spans="1:46" ht="13.2" hidden="1" x14ac:dyDescent="0.2">
      <c r="AK70" s="185"/>
      <c r="AL70" s="185"/>
      <c r="AM70" s="185"/>
      <c r="AN70" s="185"/>
      <c r="AO70" s="185"/>
      <c r="AP70" s="185"/>
      <c r="AQ70" s="185"/>
      <c r="AR70" s="185"/>
    </row>
    <row r="71" spans="1:46" ht="13.2" hidden="1" x14ac:dyDescent="0.2">
      <c r="AK71" s="185"/>
      <c r="AL71" s="185"/>
      <c r="AM71" s="185"/>
      <c r="AN71" s="185"/>
      <c r="AO71" s="185"/>
      <c r="AP71" s="185"/>
      <c r="AQ71" s="185"/>
      <c r="AR71" s="185"/>
    </row>
    <row r="72" spans="1:46" ht="13.2" hidden="1" x14ac:dyDescent="0.2">
      <c r="AK72" s="185"/>
      <c r="AL72" s="185"/>
      <c r="AM72" s="185"/>
      <c r="AN72" s="185"/>
      <c r="AO72" s="185"/>
      <c r="AP72" s="185"/>
      <c r="AQ72" s="185"/>
      <c r="AR72" s="185"/>
    </row>
    <row r="73" spans="1:46" ht="13.2" hidden="1" x14ac:dyDescent="0.2">
      <c r="AK73" s="185"/>
      <c r="AL73" s="185"/>
      <c r="AM73" s="185"/>
      <c r="AN73" s="185"/>
      <c r="AO73" s="185"/>
      <c r="AP73" s="185"/>
      <c r="AQ73" s="185"/>
      <c r="AR73" s="185"/>
    </row>
  </sheetData>
  <sheetProtection algorithmName="SHA-512" hashValue="SaH5CorLNWs1z3MfGZQ8FT4mLkmAd/WfG5nNeOS/eJXIgPNbAOmF8PENQT9iB/IZj4z0uI9Lpm4nBpvbz1go0Q==" saltValue="ws6CM2R2RxZz317jgc10P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FCE15-A5B3-4311-A351-AEF11E980CB9}">
  <sheetPr>
    <pageSetUpPr fitToPage="1"/>
  </sheetPr>
  <dimension ref="A1:DU121"/>
  <sheetViews>
    <sheetView showGridLines="0" zoomScale="65" zoomScaleNormal="65"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0" spans="125:125" ht="13.5" hidden="1" customHeight="1" x14ac:dyDescent="0.2"/>
    <row r="121" spans="125:125" ht="13.5" hidden="1" customHeight="1" x14ac:dyDescent="0.2">
      <c r="DU121" s="6"/>
    </row>
  </sheetData>
  <sheetProtection algorithmName="SHA-512" hashValue="2ZnXXbTu2ldxxBBXoOF1j4+h+cvZb0F/ZZoVmaGjhY9v0fvqAgOfEdWhPAvi5cRBH08fsOy8GQA+TIgQb6yBSA==" saltValue="0WvWnIL030YoLi4nb4i6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3730D-5763-4DBC-A29C-6B2C06999C6C}">
  <sheetPr>
    <pageSetUpPr fitToPage="1"/>
  </sheetPr>
  <dimension ref="A1:EL116"/>
  <sheetViews>
    <sheetView showGridLines="0" zoomScale="65" zoomScaleNormal="65"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k+Wfp9RubI6EH9AAgPVkLlBMbSL0eGnSsGJ4zVp1+5ZXa0p+zgF49cqUZ+Bka+TW7sQcrsGUOp7r7xVxxaYXlw==" saltValue="jqv1OAbPvOKmWqZQvcwZ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42EA1-3EA9-46E3-851B-20186A78E31F}">
  <sheetPr>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41" customWidth="1"/>
    <col min="2" max="16" width="14.6640625" style="41" customWidth="1"/>
    <col min="17" max="16384" width="0" style="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42"/>
      <c r="C45" s="42"/>
      <c r="D45" s="42"/>
      <c r="E45" s="42"/>
      <c r="F45" s="42"/>
      <c r="G45" s="42"/>
      <c r="H45" s="42"/>
      <c r="I45" s="42"/>
      <c r="J45" s="165" t="s">
        <v>76</v>
      </c>
    </row>
    <row r="46" spans="2:10" ht="29.25" customHeight="1" thickBot="1" x14ac:dyDescent="0.25">
      <c r="B46" s="166" t="s">
        <v>20</v>
      </c>
      <c r="C46" s="167"/>
      <c r="D46" s="167"/>
      <c r="E46" s="168" t="s">
        <v>21</v>
      </c>
      <c r="F46" s="169" t="s">
        <v>4</v>
      </c>
      <c r="G46" s="170" t="s">
        <v>5</v>
      </c>
      <c r="H46" s="170" t="s">
        <v>6</v>
      </c>
      <c r="I46" s="170" t="s">
        <v>7</v>
      </c>
      <c r="J46" s="171" t="s">
        <v>8</v>
      </c>
    </row>
    <row r="47" spans="2:10" ht="57.75" customHeight="1" x14ac:dyDescent="0.2">
      <c r="B47" s="172"/>
      <c r="C47" s="1196" t="s">
        <v>100</v>
      </c>
      <c r="D47" s="1196"/>
      <c r="E47" s="1197"/>
      <c r="F47" s="173">
        <v>14.81</v>
      </c>
      <c r="G47" s="174">
        <v>15.14</v>
      </c>
      <c r="H47" s="174">
        <v>15.18</v>
      </c>
      <c r="I47" s="174">
        <v>15.19</v>
      </c>
      <c r="J47" s="175">
        <v>14.8</v>
      </c>
    </row>
    <row r="48" spans="2:10" ht="57.75" customHeight="1" x14ac:dyDescent="0.2">
      <c r="B48" s="176"/>
      <c r="C48" s="1198" t="s">
        <v>101</v>
      </c>
      <c r="D48" s="1198"/>
      <c r="E48" s="1199"/>
      <c r="F48" s="177">
        <v>6.41</v>
      </c>
      <c r="G48" s="178">
        <v>5.18</v>
      </c>
      <c r="H48" s="178">
        <v>5.14</v>
      </c>
      <c r="I48" s="178">
        <v>5.22</v>
      </c>
      <c r="J48" s="179">
        <v>6.95</v>
      </c>
    </row>
    <row r="49" spans="2:10" ht="57.75" customHeight="1" thickBot="1" x14ac:dyDescent="0.25">
      <c r="B49" s="180"/>
      <c r="C49" s="1200" t="s">
        <v>102</v>
      </c>
      <c r="D49" s="1200"/>
      <c r="E49" s="1201"/>
      <c r="F49" s="181">
        <v>1.21</v>
      </c>
      <c r="G49" s="182" t="s">
        <v>103</v>
      </c>
      <c r="H49" s="182" t="s">
        <v>104</v>
      </c>
      <c r="I49" s="182">
        <v>0.08</v>
      </c>
      <c r="J49" s="183">
        <v>1.86</v>
      </c>
    </row>
    <row r="50" spans="2:10" ht="13.5" customHeight="1" x14ac:dyDescent="0.2"/>
  </sheetData>
  <sheetProtection algorithmName="SHA-512" hashValue="rf77ca+J/SABoj2niDVoNpWAs+bVwijaBksPa9J5FIGRT1HmcdQ5V1/QPgqS+YoZFwAso8XmfzVczn53PtqYxw==" saltValue="vXXSQlj8M2bS6iE4H4+3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Administrator</cp:lastModifiedBy>
  <dcterms:created xsi:type="dcterms:W3CDTF">2022-07-27T05:14:52Z</dcterms:created>
  <dcterms:modified xsi:type="dcterms:W3CDTF">2022-09-28T06:21:26Z</dcterms:modified>
  <cp:category/>
</cp:coreProperties>
</file>