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Desktop\差替え分\"/>
    </mc:Choice>
  </mc:AlternateContent>
  <xr:revisionPtr revIDLastSave="0" documentId="13_ncr:1_{C26B82AF-7BD0-4622-8B2D-61DCFFAD9B87}" xr6:coauthVersionLast="36" xr6:coauthVersionMax="36" xr10:uidLastSave="{00000000-0000-0000-0000-000000000000}"/>
  <workbookProtection workbookAlgorithmName="SHA-512" workbookHashValue="BKZBHf+rJuwb/d7Bdf8KQU9X3SK15XVaW8cocNgjAmN/AMDFUlo+X5UtKf3wmm6xruLMV/YWKh8N4NICNkgo3g==" workbookSaltValue="LMOLHZQlgJNlGiIPZiF3RQ=="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LT76" i="4"/>
  <c r="GQ51" i="4"/>
  <c r="LH30" i="4"/>
  <c r="IE76" i="4"/>
  <c r="BZ51" i="4"/>
  <c r="GQ30" i="4"/>
  <c r="BG30" i="4"/>
  <c r="AV76" i="4"/>
  <c r="KO51" i="4"/>
  <c r="LE76" i="4"/>
  <c r="FX51" i="4"/>
  <c r="KO30" i="4"/>
  <c r="HP76" i="4"/>
  <c r="BG51" i="4"/>
  <c r="FX30" i="4"/>
  <c r="HA76" i="4"/>
  <c r="AN51" i="4"/>
  <c r="FE30" i="4"/>
  <c r="AN30" i="4"/>
  <c r="KP76" i="4"/>
  <c r="FE51" i="4"/>
  <c r="JV30" i="4"/>
  <c r="AG76" i="4"/>
  <c r="JV51" i="4"/>
  <c r="KA76" i="4"/>
  <c r="EL51" i="4"/>
  <c r="JC30" i="4"/>
  <c r="GL76" i="4"/>
  <c r="U51" i="4"/>
  <c r="EL30" i="4"/>
  <c r="U30" i="4"/>
  <c r="R76" i="4"/>
  <c r="JC51"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<sst xmlns="http://schemas.openxmlformats.org/spreadsheetml/2006/main" count="278" uniqueCount="132">
  <si>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</si>
  <si>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</si>
  <si>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</si>
  <si>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</si>
  <si>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</si>
  <si>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</si>
  <si>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</si>
  <si>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</si>
  <si>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</si>
  <si>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</si>
  <si>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</si>
  <si>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</si>
  <si>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</si>
  <si>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</si>
  <si>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</si>
  <si>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</si>
  <si>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</si>
  <si>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</si>
  <si>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</si>
  <si>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</si>
  <si>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</si>
  <si>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</si>
  <si>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</si>
  <si>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</si>
  <si>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</si>
  <si>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</si>
  <si>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</si>
  <si>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</si>
  <si>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</si>
  <si>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</si>
  <si>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</si>
  <si>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</si>
  <si>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</si>
  <si>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</si>
  <si>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</si>
  <si>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</si>
  <si>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</si>
  <si>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</si>
  <si>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</si>
  <si>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</si>
  <si>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</si>
  <si>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</si>
  <si>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</si>
  <si>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</si>
  <si>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</si>
  <si>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</si>
  <si>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</si>
  <si>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</si>
  <si>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</si>
  <si>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</si>
  <si>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</si>
  <si>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</si>
  <si>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</si>
  <si>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</si>
  <si>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</si>
  <si>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</si>
  <si>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</si>
  <si>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</si>
  <si>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</si>
  <si>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</si>
  <si>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</si>
  <si>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</si>
  <si>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</si>
  <si>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</si>
  <si>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</si>
  <si>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</si>
  <si>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</si>
  <si>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</si>
  <si>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</si>
  <si>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</si>
  <si>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</si>
  <si>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</si>
  <si>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</si>
  <si>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</si>
  <si>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</si>
  <si>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</si>
  <si>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</si>
  <si>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</si>
  <si>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</si>
  <si>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</si>
  <si>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</si>
  <si>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</si>
  <si>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</si>
  <si>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</si>
  <si>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</si>
  <si>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</si>
  <si>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</si>
  <si>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</si>
  <si>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</si>
  <si>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</si>
  <si>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</si>
  <si>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</si>
  <si>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</si>
  <si>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</si>
  <si>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</si>
  <si>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</si>
  <si>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</si>
  <si>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</si>
  <si>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</si>
  <si>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</si>
  <si>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</si>
  <si>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</si>
  <si>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当該値(N-1)</t>
    <phoneticPr fontId="5"/>
  </si>
  <si>
    <t>当該値(N-1)</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</si>
  <si>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</si>
  <si>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</si>
  <si>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</si>
  <si>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</si>
  <si>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</si>
  <si>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</si>
  <si>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和歌山県　田辺市</t>
  </si>
  <si>
    <t>紀伊田辺駅前第二駐車場</t>
  </si>
  <si>
    <t>法非適用</t>
  </si>
  <si>
    <t>駐車場整備事業</t>
  </si>
  <si>
    <t>-</t>
  </si>
  <si>
    <t>Ａ１Ｂ１</t>
  </si>
  <si>
    <t>非設置</t>
  </si>
  <si>
    <t>該当数値なし</t>
  </si>
  <si>
    <t>都市計画駐車場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</si>
  <si>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</si>
  <si>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</si>
  <si>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</si>
  <si>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</si>
  <si>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</si>
  <si>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</si>
  <si>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</si>
  <si>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</si>
  <si>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</si>
  <si>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収益的収支比率については、昨年と同水準で推移しています。また、売上高GOP比率も昨年同様に類似施設平均値より高い水準で推移しています。
　今後も施設設備の維持管理費の節減を図り、安定した経営に努めてまいります。</t>
    <rPh sb="17" eb="18">
      <t>オナ</t>
    </rPh>
    <rPh sb="21" eb="23">
      <t>スイイ</t>
    </rPh>
    <rPh sb="43" eb="45">
      <t>ドウヨウ</t>
    </rPh>
    <phoneticPr fontId="5"/>
  </si>
  <si>
    <t>　建設後29年が経過する本施設について、今後も設備機器等の改修を計画的に実施してまいります。</t>
    <phoneticPr fontId="5"/>
  </si>
  <si>
    <t>　稼働率については、前年よりやや増加しており、類似施設平均値に比べて高い利用率を維持しています。今後もJR利用者や駅前商店街・繁華街への客に対して、利用者の増加を目指し、利便性の向上に努めてまいります。</t>
    <rPh sb="1" eb="3">
      <t>カドウ</t>
    </rPh>
    <rPh sb="3" eb="4">
      <t>リツ</t>
    </rPh>
    <rPh sb="10" eb="12">
      <t>ゼンネン</t>
    </rPh>
    <rPh sb="16" eb="18">
      <t>ゾウカ</t>
    </rPh>
    <phoneticPr fontId="5"/>
  </si>
  <si>
    <t>　JR紀伊田辺駅の駅舎建替が完了し、景観まちづくり刷新事業による駅前商店街外観修景整備や、市街地活性化施設の建築に伴う中心市街地への流入人口の増加に伴い、今後、利用者数・売上等収益の増加が見込まれます。今後も引き続き、健全な駐車場運営に努め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</si>
</sst>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101.2</c:v>
                </c:pt>
                <c:pt idx="1">
                  <c:v>116.6</c:v>
                </c:pt>
                <c:pt idx="2">
                  <c:v>174.1</c:v>
                </c:pt>
                <c:pt idx="3">
                  <c:v>175.1</c:v>
                </c:pt>
                <c:pt idx="4">
                  <c:v>175</c:v>
                </c:pt>
              </c:numCache>
            </c:numRef>
          </c:val>
          <c:extLst>
            <c:ext xmlns:c16="http://schemas.microsoft.com/office/drawing/2014/chart" uri="{C3380CC4-5D6E-409C-BE32-E72D297353CC}">
              <c16:uniqueId val="{00000000-5029-4AA6-A2AA-03991D9D1E2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5029-4AA6-A2AA-03991D9D1E2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203.6</c:v>
                </c:pt>
                <c:pt idx="1">
                  <c:v>185.6</c:v>
                </c:pt>
                <c:pt idx="2">
                  <c:v>0</c:v>
                </c:pt>
                <c:pt idx="3">
                  <c:v>0</c:v>
                </c:pt>
                <c:pt idx="4">
                  <c:v>0</c:v>
                </c:pt>
              </c:numCache>
            </c:numRef>
          </c:val>
          <c:extLst>
            <c:ext xmlns:c16="http://schemas.microsoft.com/office/drawing/2014/chart" uri="{C3380CC4-5D6E-409C-BE32-E72D297353CC}">
              <c16:uniqueId val="{00000000-17CF-465D-A766-1225F62DE12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17CF-465D-A766-1225F62DE12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050-4F98-92A8-202F523F1FB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050-4F98-92A8-202F523F1FB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53B-438C-9668-B0EA209B360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53B-438C-9668-B0EA209B360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051-4A04-8E38-633990F58B5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A051-4A04-8E38-633990F58B5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3D3-4FB8-8B60-41C036F2074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D3D3-4FB8-8B60-41C036F2074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303.89999999999998</c:v>
                </c:pt>
                <c:pt idx="1">
                  <c:v>287.3</c:v>
                </c:pt>
                <c:pt idx="2">
                  <c:v>284.3</c:v>
                </c:pt>
                <c:pt idx="3">
                  <c:v>283.3</c:v>
                </c:pt>
                <c:pt idx="4">
                  <c:v>302.89999999999998</c:v>
                </c:pt>
              </c:numCache>
            </c:numRef>
          </c:val>
          <c:extLst>
            <c:ext xmlns:c16="http://schemas.microsoft.com/office/drawing/2014/chart" uri="{C3380CC4-5D6E-409C-BE32-E72D297353CC}">
              <c16:uniqueId val="{00000000-9A25-42F4-8122-B461BC242B8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9A25-42F4-8122-B461BC242B8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51.5</c:v>
                </c:pt>
                <c:pt idx="1">
                  <c:v>49.7</c:v>
                </c:pt>
                <c:pt idx="2">
                  <c:v>48.2</c:v>
                </c:pt>
                <c:pt idx="3">
                  <c:v>49.1</c:v>
                </c:pt>
                <c:pt idx="4">
                  <c:v>48.8</c:v>
                </c:pt>
              </c:numCache>
            </c:numRef>
          </c:val>
          <c:extLst>
            <c:ext xmlns:c16="http://schemas.microsoft.com/office/drawing/2014/chart" uri="{C3380CC4-5D6E-409C-BE32-E72D297353CC}">
              <c16:uniqueId val="{00000000-8FF2-4444-9962-189042871FF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8FF2-4444-9962-189042871FF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15328</c:v>
                </c:pt>
                <c:pt idx="1">
                  <c:v>14333</c:v>
                </c:pt>
                <c:pt idx="2">
                  <c:v>14193</c:v>
                </c:pt>
                <c:pt idx="3">
                  <c:v>13974</c:v>
                </c:pt>
                <c:pt idx="4">
                  <c:v>13687</c:v>
                </c:pt>
              </c:numCache>
            </c:numRef>
          </c:val>
          <c:extLst>
            <c:ext xmlns:c16="http://schemas.microsoft.com/office/drawing/2014/chart" uri="{C3380CC4-5D6E-409C-BE32-E72D297353CC}">
              <c16:uniqueId val="{00000000-0477-40AD-8DA0-C2833281C59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0477-40AD-8DA0-C2833281C59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1" zoomScaleNormal="10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和歌山県田辺市　紀伊田辺駅前第二駐車場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3464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101.2</v>
      </c>
      <c r="V31" s="118"/>
      <c r="W31" s="118"/>
      <c r="X31" s="118"/>
      <c r="Y31" s="118"/>
      <c r="Z31" s="118"/>
      <c r="AA31" s="118"/>
      <c r="AB31" s="118"/>
      <c r="AC31" s="118"/>
      <c r="AD31" s="118"/>
      <c r="AE31" s="118"/>
      <c r="AF31" s="118"/>
      <c r="AG31" s="118"/>
      <c r="AH31" s="118"/>
      <c r="AI31" s="118"/>
      <c r="AJ31" s="118"/>
      <c r="AK31" s="118"/>
      <c r="AL31" s="118"/>
      <c r="AM31" s="118"/>
      <c r="AN31" s="118">
        <f>データ!Z7</f>
        <v>116.6</v>
      </c>
      <c r="AO31" s="118"/>
      <c r="AP31" s="118"/>
      <c r="AQ31" s="118"/>
      <c r="AR31" s="118"/>
      <c r="AS31" s="118"/>
      <c r="AT31" s="118"/>
      <c r="AU31" s="118"/>
      <c r="AV31" s="118"/>
      <c r="AW31" s="118"/>
      <c r="AX31" s="118"/>
      <c r="AY31" s="118"/>
      <c r="AZ31" s="118"/>
      <c r="BA31" s="118"/>
      <c r="BB31" s="118"/>
      <c r="BC31" s="118"/>
      <c r="BD31" s="118"/>
      <c r="BE31" s="118"/>
      <c r="BF31" s="118"/>
      <c r="BG31" s="118">
        <f>データ!AA7</f>
        <v>174.1</v>
      </c>
      <c r="BH31" s="118"/>
      <c r="BI31" s="118"/>
      <c r="BJ31" s="118"/>
      <c r="BK31" s="118"/>
      <c r="BL31" s="118"/>
      <c r="BM31" s="118"/>
      <c r="BN31" s="118"/>
      <c r="BO31" s="118"/>
      <c r="BP31" s="118"/>
      <c r="BQ31" s="118"/>
      <c r="BR31" s="118"/>
      <c r="BS31" s="118"/>
      <c r="BT31" s="118"/>
      <c r="BU31" s="118"/>
      <c r="BV31" s="118"/>
      <c r="BW31" s="118"/>
      <c r="BX31" s="118"/>
      <c r="BY31" s="118"/>
      <c r="BZ31" s="118">
        <f>データ!AB7</f>
        <v>175.1</v>
      </c>
      <c r="CA31" s="118"/>
      <c r="CB31" s="118"/>
      <c r="CC31" s="118"/>
      <c r="CD31" s="118"/>
      <c r="CE31" s="118"/>
      <c r="CF31" s="118"/>
      <c r="CG31" s="118"/>
      <c r="CH31" s="118"/>
      <c r="CI31" s="118"/>
      <c r="CJ31" s="118"/>
      <c r="CK31" s="118"/>
      <c r="CL31" s="118"/>
      <c r="CM31" s="118"/>
      <c r="CN31" s="118"/>
      <c r="CO31" s="118"/>
      <c r="CP31" s="118"/>
      <c r="CQ31" s="118"/>
      <c r="CR31" s="118"/>
      <c r="CS31" s="118">
        <f>データ!AC7</f>
        <v>175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22">
        <f>データ!DK7</f>
        <v>303.89999999999998</v>
      </c>
      <c r="JD31" s="123"/>
      <c r="JE31" s="123"/>
      <c r="JF31" s="123"/>
      <c r="JG31" s="123"/>
      <c r="JH31" s="123"/>
      <c r="JI31" s="123"/>
      <c r="JJ31" s="123"/>
      <c r="JK31" s="123"/>
      <c r="JL31" s="123"/>
      <c r="JM31" s="123"/>
      <c r="JN31" s="123"/>
      <c r="JO31" s="123"/>
      <c r="JP31" s="123"/>
      <c r="JQ31" s="123"/>
      <c r="JR31" s="123"/>
      <c r="JS31" s="123"/>
      <c r="JT31" s="123"/>
      <c r="JU31" s="124"/>
      <c r="JV31" s="122">
        <f>データ!DL7</f>
        <v>287.3</v>
      </c>
      <c r="JW31" s="123"/>
      <c r="JX31" s="123"/>
      <c r="JY31" s="123"/>
      <c r="JZ31" s="123"/>
      <c r="KA31" s="123"/>
      <c r="KB31" s="123"/>
      <c r="KC31" s="123"/>
      <c r="KD31" s="123"/>
      <c r="KE31" s="123"/>
      <c r="KF31" s="123"/>
      <c r="KG31" s="123"/>
      <c r="KH31" s="123"/>
      <c r="KI31" s="123"/>
      <c r="KJ31" s="123"/>
      <c r="KK31" s="123"/>
      <c r="KL31" s="123"/>
      <c r="KM31" s="123"/>
      <c r="KN31" s="124"/>
      <c r="KO31" s="122">
        <f>データ!DM7</f>
        <v>284.3</v>
      </c>
      <c r="KP31" s="123"/>
      <c r="KQ31" s="123"/>
      <c r="KR31" s="123"/>
      <c r="KS31" s="123"/>
      <c r="KT31" s="123"/>
      <c r="KU31" s="123"/>
      <c r="KV31" s="123"/>
      <c r="KW31" s="123"/>
      <c r="KX31" s="123"/>
      <c r="KY31" s="123"/>
      <c r="KZ31" s="123"/>
      <c r="LA31" s="123"/>
      <c r="LB31" s="123"/>
      <c r="LC31" s="123"/>
      <c r="LD31" s="123"/>
      <c r="LE31" s="123"/>
      <c r="LF31" s="123"/>
      <c r="LG31" s="124"/>
      <c r="LH31" s="122">
        <f>データ!DN7</f>
        <v>283.3</v>
      </c>
      <c r="LI31" s="123"/>
      <c r="LJ31" s="123"/>
      <c r="LK31" s="123"/>
      <c r="LL31" s="123"/>
      <c r="LM31" s="123"/>
      <c r="LN31" s="123"/>
      <c r="LO31" s="123"/>
      <c r="LP31" s="123"/>
      <c r="LQ31" s="123"/>
      <c r="LR31" s="123"/>
      <c r="LS31" s="123"/>
      <c r="LT31" s="123"/>
      <c r="LU31" s="123"/>
      <c r="LV31" s="123"/>
      <c r="LW31" s="123"/>
      <c r="LX31" s="123"/>
      <c r="LY31" s="123"/>
      <c r="LZ31" s="124"/>
      <c r="MA31" s="122">
        <f>データ!DO7</f>
        <v>302.89999999999998</v>
      </c>
      <c r="MB31" s="123"/>
      <c r="MC31" s="123"/>
      <c r="MD31" s="123"/>
      <c r="ME31" s="123"/>
      <c r="MF31" s="123"/>
      <c r="MG31" s="123"/>
      <c r="MH31" s="123"/>
      <c r="MI31" s="123"/>
      <c r="MJ31" s="123"/>
      <c r="MK31" s="123"/>
      <c r="ML31" s="123"/>
      <c r="MM31" s="123"/>
      <c r="MN31" s="123"/>
      <c r="MO31" s="123"/>
      <c r="MP31" s="123"/>
      <c r="MQ31" s="123"/>
      <c r="MR31" s="123"/>
      <c r="MS31" s="124"/>
      <c r="MT31" s="4"/>
      <c r="MU31" s="4"/>
      <c r="MV31" s="4"/>
      <c r="MW31" s="4"/>
      <c r="MX31" s="4"/>
      <c r="MY31" s="4"/>
      <c r="MZ31" s="4"/>
      <c r="NA31" s="4"/>
      <c r="NB31" s="23"/>
      <c r="NC31" s="2"/>
      <c r="ND31" s="119" t="s">
        <v>28</v>
      </c>
      <c r="NE31" s="120"/>
      <c r="NF31" s="120"/>
      <c r="NG31" s="120"/>
      <c r="NH31" s="120"/>
      <c r="NI31" s="120"/>
      <c r="NJ31" s="120"/>
      <c r="NK31" s="120"/>
      <c r="NL31" s="120"/>
      <c r="NM31" s="120"/>
      <c r="NN31" s="120"/>
      <c r="NO31" s="120"/>
      <c r="NP31" s="120"/>
      <c r="NQ31" s="120"/>
      <c r="NR31" s="121"/>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22">
        <f>データ!DP7</f>
        <v>138.9</v>
      </c>
      <c r="JD32" s="123"/>
      <c r="JE32" s="123"/>
      <c r="JF32" s="123"/>
      <c r="JG32" s="123"/>
      <c r="JH32" s="123"/>
      <c r="JI32" s="123"/>
      <c r="JJ32" s="123"/>
      <c r="JK32" s="123"/>
      <c r="JL32" s="123"/>
      <c r="JM32" s="123"/>
      <c r="JN32" s="123"/>
      <c r="JO32" s="123"/>
      <c r="JP32" s="123"/>
      <c r="JQ32" s="123"/>
      <c r="JR32" s="123"/>
      <c r="JS32" s="123"/>
      <c r="JT32" s="123"/>
      <c r="JU32" s="124"/>
      <c r="JV32" s="122">
        <f>データ!DQ7</f>
        <v>139.69999999999999</v>
      </c>
      <c r="JW32" s="123"/>
      <c r="JX32" s="123"/>
      <c r="JY32" s="123"/>
      <c r="JZ32" s="123"/>
      <c r="KA32" s="123"/>
      <c r="KB32" s="123"/>
      <c r="KC32" s="123"/>
      <c r="KD32" s="123"/>
      <c r="KE32" s="123"/>
      <c r="KF32" s="123"/>
      <c r="KG32" s="123"/>
      <c r="KH32" s="123"/>
      <c r="KI32" s="123"/>
      <c r="KJ32" s="123"/>
      <c r="KK32" s="123"/>
      <c r="KL32" s="123"/>
      <c r="KM32" s="123"/>
      <c r="KN32" s="124"/>
      <c r="KO32" s="122">
        <f>データ!DR7</f>
        <v>139.30000000000001</v>
      </c>
      <c r="KP32" s="123"/>
      <c r="KQ32" s="123"/>
      <c r="KR32" s="123"/>
      <c r="KS32" s="123"/>
      <c r="KT32" s="123"/>
      <c r="KU32" s="123"/>
      <c r="KV32" s="123"/>
      <c r="KW32" s="123"/>
      <c r="KX32" s="123"/>
      <c r="KY32" s="123"/>
      <c r="KZ32" s="123"/>
      <c r="LA32" s="123"/>
      <c r="LB32" s="123"/>
      <c r="LC32" s="123"/>
      <c r="LD32" s="123"/>
      <c r="LE32" s="123"/>
      <c r="LF32" s="123"/>
      <c r="LG32" s="124"/>
      <c r="LH32" s="122">
        <f>データ!DS7</f>
        <v>135.30000000000001</v>
      </c>
      <c r="LI32" s="123"/>
      <c r="LJ32" s="123"/>
      <c r="LK32" s="123"/>
      <c r="LL32" s="123"/>
      <c r="LM32" s="123"/>
      <c r="LN32" s="123"/>
      <c r="LO32" s="123"/>
      <c r="LP32" s="123"/>
      <c r="LQ32" s="123"/>
      <c r="LR32" s="123"/>
      <c r="LS32" s="123"/>
      <c r="LT32" s="123"/>
      <c r="LU32" s="123"/>
      <c r="LV32" s="123"/>
      <c r="LW32" s="123"/>
      <c r="LX32" s="123"/>
      <c r="LY32" s="123"/>
      <c r="LZ32" s="124"/>
      <c r="MA32" s="122">
        <f>データ!DT7</f>
        <v>127.7</v>
      </c>
      <c r="MB32" s="123"/>
      <c r="MC32" s="123"/>
      <c r="MD32" s="123"/>
      <c r="ME32" s="123"/>
      <c r="MF32" s="123"/>
      <c r="MG32" s="123"/>
      <c r="MH32" s="123"/>
      <c r="MI32" s="123"/>
      <c r="MJ32" s="123"/>
      <c r="MK32" s="123"/>
      <c r="ML32" s="123"/>
      <c r="MM32" s="123"/>
      <c r="MN32" s="123"/>
      <c r="MO32" s="123"/>
      <c r="MP32" s="123"/>
      <c r="MQ32" s="123"/>
      <c r="MR32" s="123"/>
      <c r="MS32" s="124"/>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19" t="s">
        <v>30</v>
      </c>
      <c r="NE48" s="120"/>
      <c r="NF48" s="120"/>
      <c r="NG48" s="120"/>
      <c r="NH48" s="120"/>
      <c r="NI48" s="120"/>
      <c r="NJ48" s="120"/>
      <c r="NK48" s="120"/>
      <c r="NL48" s="120"/>
      <c r="NM48" s="120"/>
      <c r="NN48" s="120"/>
      <c r="NO48" s="120"/>
      <c r="NP48" s="120"/>
      <c r="NQ48" s="120"/>
      <c r="NR48" s="121"/>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51.5</v>
      </c>
      <c r="EM52" s="118"/>
      <c r="EN52" s="118"/>
      <c r="EO52" s="118"/>
      <c r="EP52" s="118"/>
      <c r="EQ52" s="118"/>
      <c r="ER52" s="118"/>
      <c r="ES52" s="118"/>
      <c r="ET52" s="118"/>
      <c r="EU52" s="118"/>
      <c r="EV52" s="118"/>
      <c r="EW52" s="118"/>
      <c r="EX52" s="118"/>
      <c r="EY52" s="118"/>
      <c r="EZ52" s="118"/>
      <c r="FA52" s="118"/>
      <c r="FB52" s="118"/>
      <c r="FC52" s="118"/>
      <c r="FD52" s="118"/>
      <c r="FE52" s="118">
        <f>データ!BG7</f>
        <v>49.7</v>
      </c>
      <c r="FF52" s="118"/>
      <c r="FG52" s="118"/>
      <c r="FH52" s="118"/>
      <c r="FI52" s="118"/>
      <c r="FJ52" s="118"/>
      <c r="FK52" s="118"/>
      <c r="FL52" s="118"/>
      <c r="FM52" s="118"/>
      <c r="FN52" s="118"/>
      <c r="FO52" s="118"/>
      <c r="FP52" s="118"/>
      <c r="FQ52" s="118"/>
      <c r="FR52" s="118"/>
      <c r="FS52" s="118"/>
      <c r="FT52" s="118"/>
      <c r="FU52" s="118"/>
      <c r="FV52" s="118"/>
      <c r="FW52" s="118"/>
      <c r="FX52" s="118">
        <f>データ!BH7</f>
        <v>48.2</v>
      </c>
      <c r="FY52" s="118"/>
      <c r="FZ52" s="118"/>
      <c r="GA52" s="118"/>
      <c r="GB52" s="118"/>
      <c r="GC52" s="118"/>
      <c r="GD52" s="118"/>
      <c r="GE52" s="118"/>
      <c r="GF52" s="118"/>
      <c r="GG52" s="118"/>
      <c r="GH52" s="118"/>
      <c r="GI52" s="118"/>
      <c r="GJ52" s="118"/>
      <c r="GK52" s="118"/>
      <c r="GL52" s="118"/>
      <c r="GM52" s="118"/>
      <c r="GN52" s="118"/>
      <c r="GO52" s="118"/>
      <c r="GP52" s="118"/>
      <c r="GQ52" s="118">
        <f>データ!BI7</f>
        <v>49.1</v>
      </c>
      <c r="GR52" s="118"/>
      <c r="GS52" s="118"/>
      <c r="GT52" s="118"/>
      <c r="GU52" s="118"/>
      <c r="GV52" s="118"/>
      <c r="GW52" s="118"/>
      <c r="GX52" s="118"/>
      <c r="GY52" s="118"/>
      <c r="GZ52" s="118"/>
      <c r="HA52" s="118"/>
      <c r="HB52" s="118"/>
      <c r="HC52" s="118"/>
      <c r="HD52" s="118"/>
      <c r="HE52" s="118"/>
      <c r="HF52" s="118"/>
      <c r="HG52" s="118"/>
      <c r="HH52" s="118"/>
      <c r="HI52" s="118"/>
      <c r="HJ52" s="118">
        <f>データ!BJ7</f>
        <v>48.8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15328</v>
      </c>
      <c r="JD52" s="128"/>
      <c r="JE52" s="128"/>
      <c r="JF52" s="128"/>
      <c r="JG52" s="128"/>
      <c r="JH52" s="128"/>
      <c r="JI52" s="128"/>
      <c r="JJ52" s="128"/>
      <c r="JK52" s="128"/>
      <c r="JL52" s="128"/>
      <c r="JM52" s="128"/>
      <c r="JN52" s="128"/>
      <c r="JO52" s="128"/>
      <c r="JP52" s="128"/>
      <c r="JQ52" s="128"/>
      <c r="JR52" s="128"/>
      <c r="JS52" s="128"/>
      <c r="JT52" s="128"/>
      <c r="JU52" s="128"/>
      <c r="JV52" s="128">
        <f>データ!BR7</f>
        <v>14333</v>
      </c>
      <c r="JW52" s="128"/>
      <c r="JX52" s="128"/>
      <c r="JY52" s="128"/>
      <c r="JZ52" s="128"/>
      <c r="KA52" s="128"/>
      <c r="KB52" s="128"/>
      <c r="KC52" s="128"/>
      <c r="KD52" s="128"/>
      <c r="KE52" s="128"/>
      <c r="KF52" s="128"/>
      <c r="KG52" s="128"/>
      <c r="KH52" s="128"/>
      <c r="KI52" s="128"/>
      <c r="KJ52" s="128"/>
      <c r="KK52" s="128"/>
      <c r="KL52" s="128"/>
      <c r="KM52" s="128"/>
      <c r="KN52" s="128"/>
      <c r="KO52" s="128">
        <f>データ!BS7</f>
        <v>14193</v>
      </c>
      <c r="KP52" s="128"/>
      <c r="KQ52" s="128"/>
      <c r="KR52" s="128"/>
      <c r="KS52" s="128"/>
      <c r="KT52" s="128"/>
      <c r="KU52" s="128"/>
      <c r="KV52" s="128"/>
      <c r="KW52" s="128"/>
      <c r="KX52" s="128"/>
      <c r="KY52" s="128"/>
      <c r="KZ52" s="128"/>
      <c r="LA52" s="128"/>
      <c r="LB52" s="128"/>
      <c r="LC52" s="128"/>
      <c r="LD52" s="128"/>
      <c r="LE52" s="128"/>
      <c r="LF52" s="128"/>
      <c r="LG52" s="128"/>
      <c r="LH52" s="128">
        <f>データ!BT7</f>
        <v>13974</v>
      </c>
      <c r="LI52" s="128"/>
      <c r="LJ52" s="128"/>
      <c r="LK52" s="128"/>
      <c r="LL52" s="128"/>
      <c r="LM52" s="128"/>
      <c r="LN52" s="128"/>
      <c r="LO52" s="128"/>
      <c r="LP52" s="128"/>
      <c r="LQ52" s="128"/>
      <c r="LR52" s="128"/>
      <c r="LS52" s="128"/>
      <c r="LT52" s="128"/>
      <c r="LU52" s="128"/>
      <c r="LV52" s="128"/>
      <c r="LW52" s="128"/>
      <c r="LX52" s="128"/>
      <c r="LY52" s="128"/>
      <c r="LZ52" s="128"/>
      <c r="MA52" s="128">
        <f>データ!BU7</f>
        <v>13687</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8">
        <f>データ!AZ7</f>
        <v>46</v>
      </c>
      <c r="V53" s="128"/>
      <c r="W53" s="128"/>
      <c r="X53" s="128"/>
      <c r="Y53" s="128"/>
      <c r="Z53" s="128"/>
      <c r="AA53" s="128"/>
      <c r="AB53" s="128"/>
      <c r="AC53" s="128"/>
      <c r="AD53" s="128"/>
      <c r="AE53" s="128"/>
      <c r="AF53" s="128"/>
      <c r="AG53" s="128"/>
      <c r="AH53" s="128"/>
      <c r="AI53" s="128"/>
      <c r="AJ53" s="128"/>
      <c r="AK53" s="128"/>
      <c r="AL53" s="128"/>
      <c r="AM53" s="128"/>
      <c r="AN53" s="128">
        <f>データ!BA7</f>
        <v>39</v>
      </c>
      <c r="AO53" s="128"/>
      <c r="AP53" s="128"/>
      <c r="AQ53" s="128"/>
      <c r="AR53" s="128"/>
      <c r="AS53" s="128"/>
      <c r="AT53" s="128"/>
      <c r="AU53" s="128"/>
      <c r="AV53" s="128"/>
      <c r="AW53" s="128"/>
      <c r="AX53" s="128"/>
      <c r="AY53" s="128"/>
      <c r="AZ53" s="128"/>
      <c r="BA53" s="128"/>
      <c r="BB53" s="128"/>
      <c r="BC53" s="128"/>
      <c r="BD53" s="128"/>
      <c r="BE53" s="128"/>
      <c r="BF53" s="128"/>
      <c r="BG53" s="128">
        <f>データ!BB7</f>
        <v>25</v>
      </c>
      <c r="BH53" s="128"/>
      <c r="BI53" s="128"/>
      <c r="BJ53" s="128"/>
      <c r="BK53" s="128"/>
      <c r="BL53" s="128"/>
      <c r="BM53" s="128"/>
      <c r="BN53" s="128"/>
      <c r="BO53" s="128"/>
      <c r="BP53" s="128"/>
      <c r="BQ53" s="128"/>
      <c r="BR53" s="128"/>
      <c r="BS53" s="128"/>
      <c r="BT53" s="128"/>
      <c r="BU53" s="128"/>
      <c r="BV53" s="128"/>
      <c r="BW53" s="128"/>
      <c r="BX53" s="128"/>
      <c r="BY53" s="128"/>
      <c r="BZ53" s="128">
        <f>データ!BC7</f>
        <v>23</v>
      </c>
      <c r="CA53" s="128"/>
      <c r="CB53" s="128"/>
      <c r="CC53" s="128"/>
      <c r="CD53" s="128"/>
      <c r="CE53" s="128"/>
      <c r="CF53" s="128"/>
      <c r="CG53" s="128"/>
      <c r="CH53" s="128"/>
      <c r="CI53" s="128"/>
      <c r="CJ53" s="128"/>
      <c r="CK53" s="128"/>
      <c r="CL53" s="128"/>
      <c r="CM53" s="128"/>
      <c r="CN53" s="128"/>
      <c r="CO53" s="128"/>
      <c r="CP53" s="128"/>
      <c r="CQ53" s="128"/>
      <c r="CR53" s="128"/>
      <c r="CS53" s="128">
        <f>データ!BD7</f>
        <v>11</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37496</v>
      </c>
      <c r="JD53" s="128"/>
      <c r="JE53" s="128"/>
      <c r="JF53" s="128"/>
      <c r="JG53" s="128"/>
      <c r="JH53" s="128"/>
      <c r="JI53" s="128"/>
      <c r="JJ53" s="128"/>
      <c r="JK53" s="128"/>
      <c r="JL53" s="128"/>
      <c r="JM53" s="128"/>
      <c r="JN53" s="128"/>
      <c r="JO53" s="128"/>
      <c r="JP53" s="128"/>
      <c r="JQ53" s="128"/>
      <c r="JR53" s="128"/>
      <c r="JS53" s="128"/>
      <c r="JT53" s="128"/>
      <c r="JU53" s="128"/>
      <c r="JV53" s="128">
        <f>データ!BW7</f>
        <v>31888</v>
      </c>
      <c r="JW53" s="128"/>
      <c r="JX53" s="128"/>
      <c r="JY53" s="128"/>
      <c r="JZ53" s="128"/>
      <c r="KA53" s="128"/>
      <c r="KB53" s="128"/>
      <c r="KC53" s="128"/>
      <c r="KD53" s="128"/>
      <c r="KE53" s="128"/>
      <c r="KF53" s="128"/>
      <c r="KG53" s="128"/>
      <c r="KH53" s="128"/>
      <c r="KI53" s="128"/>
      <c r="KJ53" s="128"/>
      <c r="KK53" s="128"/>
      <c r="KL53" s="128"/>
      <c r="KM53" s="128"/>
      <c r="KN53" s="128"/>
      <c r="KO53" s="128">
        <f>データ!BX7</f>
        <v>13314</v>
      </c>
      <c r="KP53" s="128"/>
      <c r="KQ53" s="128"/>
      <c r="KR53" s="128"/>
      <c r="KS53" s="128"/>
      <c r="KT53" s="128"/>
      <c r="KU53" s="128"/>
      <c r="KV53" s="128"/>
      <c r="KW53" s="128"/>
      <c r="KX53" s="128"/>
      <c r="KY53" s="128"/>
      <c r="KZ53" s="128"/>
      <c r="LA53" s="128"/>
      <c r="LB53" s="128"/>
      <c r="LC53" s="128"/>
      <c r="LD53" s="128"/>
      <c r="LE53" s="128"/>
      <c r="LF53" s="128"/>
      <c r="LG53" s="128"/>
      <c r="LH53" s="128">
        <f>データ!BY7</f>
        <v>28825</v>
      </c>
      <c r="LI53" s="128"/>
      <c r="LJ53" s="128"/>
      <c r="LK53" s="128"/>
      <c r="LL53" s="128"/>
      <c r="LM53" s="128"/>
      <c r="LN53" s="128"/>
      <c r="LO53" s="128"/>
      <c r="LP53" s="128"/>
      <c r="LQ53" s="128"/>
      <c r="LR53" s="128"/>
      <c r="LS53" s="128"/>
      <c r="LT53" s="128"/>
      <c r="LU53" s="128"/>
      <c r="LV53" s="128"/>
      <c r="LW53" s="128"/>
      <c r="LX53" s="128"/>
      <c r="LY53" s="128"/>
      <c r="LZ53" s="128"/>
      <c r="MA53" s="128">
        <f>データ!BZ7</f>
        <v>26838</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19" t="s">
        <v>33</v>
      </c>
      <c r="NE65" s="120"/>
      <c r="NF65" s="120"/>
      <c r="NG65" s="120"/>
      <c r="NH65" s="120"/>
      <c r="NI65" s="120"/>
      <c r="NJ65" s="120"/>
      <c r="NK65" s="120"/>
      <c r="NL65" s="120"/>
      <c r="NM65" s="120"/>
      <c r="NN65" s="120"/>
      <c r="NO65" s="120"/>
      <c r="NP65" s="120"/>
      <c r="NQ65" s="120"/>
      <c r="NR65" s="121"/>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52950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9" t="str">
        <f>データ!$B$11</f>
        <v>H27</v>
      </c>
      <c r="S76" s="140"/>
      <c r="T76" s="140"/>
      <c r="U76" s="140"/>
      <c r="V76" s="140"/>
      <c r="W76" s="140"/>
      <c r="X76" s="140"/>
      <c r="Y76" s="140"/>
      <c r="Z76" s="140"/>
      <c r="AA76" s="140"/>
      <c r="AB76" s="140"/>
      <c r="AC76" s="140"/>
      <c r="AD76" s="140"/>
      <c r="AE76" s="140"/>
      <c r="AF76" s="141"/>
      <c r="AG76" s="139" t="str">
        <f>データ!$C$11</f>
        <v>H28</v>
      </c>
      <c r="AH76" s="140"/>
      <c r="AI76" s="140"/>
      <c r="AJ76" s="140"/>
      <c r="AK76" s="140"/>
      <c r="AL76" s="140"/>
      <c r="AM76" s="140"/>
      <c r="AN76" s="140"/>
      <c r="AO76" s="140"/>
      <c r="AP76" s="140"/>
      <c r="AQ76" s="140"/>
      <c r="AR76" s="140"/>
      <c r="AS76" s="140"/>
      <c r="AT76" s="140"/>
      <c r="AU76" s="141"/>
      <c r="AV76" s="139" t="str">
        <f>データ!$D$11</f>
        <v>H29</v>
      </c>
      <c r="AW76" s="140"/>
      <c r="AX76" s="140"/>
      <c r="AY76" s="140"/>
      <c r="AZ76" s="140"/>
      <c r="BA76" s="140"/>
      <c r="BB76" s="140"/>
      <c r="BC76" s="140"/>
      <c r="BD76" s="140"/>
      <c r="BE76" s="140"/>
      <c r="BF76" s="140"/>
      <c r="BG76" s="140"/>
      <c r="BH76" s="140"/>
      <c r="BI76" s="140"/>
      <c r="BJ76" s="141"/>
      <c r="BK76" s="139" t="str">
        <f>データ!$E$11</f>
        <v>H30</v>
      </c>
      <c r="BL76" s="140"/>
      <c r="BM76" s="140"/>
      <c r="BN76" s="140"/>
      <c r="BO76" s="140"/>
      <c r="BP76" s="140"/>
      <c r="BQ76" s="140"/>
      <c r="BR76" s="140"/>
      <c r="BS76" s="140"/>
      <c r="BT76" s="140"/>
      <c r="BU76" s="140"/>
      <c r="BV76" s="140"/>
      <c r="BW76" s="140"/>
      <c r="BX76" s="140"/>
      <c r="BY76" s="141"/>
      <c r="BZ76" s="139" t="str">
        <f>データ!$F$11</f>
        <v>R01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4400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データ!$B$11</f>
        <v>H27</v>
      </c>
      <c r="GM76" s="140"/>
      <c r="GN76" s="140"/>
      <c r="GO76" s="140"/>
      <c r="GP76" s="140"/>
      <c r="GQ76" s="140"/>
      <c r="GR76" s="140"/>
      <c r="GS76" s="140"/>
      <c r="GT76" s="140"/>
      <c r="GU76" s="140"/>
      <c r="GV76" s="140"/>
      <c r="GW76" s="140"/>
      <c r="GX76" s="140"/>
      <c r="GY76" s="140"/>
      <c r="GZ76" s="141"/>
      <c r="HA76" s="139" t="str">
        <f>データ!$C$11</f>
        <v>H28</v>
      </c>
      <c r="HB76" s="140"/>
      <c r="HC76" s="140"/>
      <c r="HD76" s="140"/>
      <c r="HE76" s="140"/>
      <c r="HF76" s="140"/>
      <c r="HG76" s="140"/>
      <c r="HH76" s="140"/>
      <c r="HI76" s="140"/>
      <c r="HJ76" s="140"/>
      <c r="HK76" s="140"/>
      <c r="HL76" s="140"/>
      <c r="HM76" s="140"/>
      <c r="HN76" s="140"/>
      <c r="HO76" s="141"/>
      <c r="HP76" s="139" t="str">
        <f>データ!$D$11</f>
        <v>H29</v>
      </c>
      <c r="HQ76" s="140"/>
      <c r="HR76" s="140"/>
      <c r="HS76" s="140"/>
      <c r="HT76" s="140"/>
      <c r="HU76" s="140"/>
      <c r="HV76" s="140"/>
      <c r="HW76" s="140"/>
      <c r="HX76" s="140"/>
      <c r="HY76" s="140"/>
      <c r="HZ76" s="140"/>
      <c r="IA76" s="140"/>
      <c r="IB76" s="140"/>
      <c r="IC76" s="140"/>
      <c r="ID76" s="141"/>
      <c r="IE76" s="139" t="str">
        <f>データ!$E$11</f>
        <v>H30</v>
      </c>
      <c r="IF76" s="140"/>
      <c r="IG76" s="140"/>
      <c r="IH76" s="140"/>
      <c r="II76" s="140"/>
      <c r="IJ76" s="140"/>
      <c r="IK76" s="140"/>
      <c r="IL76" s="140"/>
      <c r="IM76" s="140"/>
      <c r="IN76" s="140"/>
      <c r="IO76" s="140"/>
      <c r="IP76" s="140"/>
      <c r="IQ76" s="140"/>
      <c r="IR76" s="140"/>
      <c r="IS76" s="141"/>
      <c r="IT76" s="139" t="str">
        <f>データ!$F$11</f>
        <v>R01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データ!$B$11</f>
        <v>H27</v>
      </c>
      <c r="KB76" s="140"/>
      <c r="KC76" s="140"/>
      <c r="KD76" s="140"/>
      <c r="KE76" s="140"/>
      <c r="KF76" s="140"/>
      <c r="KG76" s="140"/>
      <c r="KH76" s="140"/>
      <c r="KI76" s="140"/>
      <c r="KJ76" s="140"/>
      <c r="KK76" s="140"/>
      <c r="KL76" s="140"/>
      <c r="KM76" s="140"/>
      <c r="KN76" s="140"/>
      <c r="KO76" s="141"/>
      <c r="KP76" s="139" t="str">
        <f>データ!$C$11</f>
        <v>H28</v>
      </c>
      <c r="KQ76" s="140"/>
      <c r="KR76" s="140"/>
      <c r="KS76" s="140"/>
      <c r="KT76" s="140"/>
      <c r="KU76" s="140"/>
      <c r="KV76" s="140"/>
      <c r="KW76" s="140"/>
      <c r="KX76" s="140"/>
      <c r="KY76" s="140"/>
      <c r="KZ76" s="140"/>
      <c r="LA76" s="140"/>
      <c r="LB76" s="140"/>
      <c r="LC76" s="140"/>
      <c r="LD76" s="141"/>
      <c r="LE76" s="139" t="str">
        <f>データ!$D$11</f>
        <v>H29</v>
      </c>
      <c r="LF76" s="140"/>
      <c r="LG76" s="140"/>
      <c r="LH76" s="140"/>
      <c r="LI76" s="140"/>
      <c r="LJ76" s="140"/>
      <c r="LK76" s="140"/>
      <c r="LL76" s="140"/>
      <c r="LM76" s="140"/>
      <c r="LN76" s="140"/>
      <c r="LO76" s="140"/>
      <c r="LP76" s="140"/>
      <c r="LQ76" s="140"/>
      <c r="LR76" s="140"/>
      <c r="LS76" s="141"/>
      <c r="LT76" s="139" t="str">
        <f>データ!$E$11</f>
        <v>H30</v>
      </c>
      <c r="LU76" s="140"/>
      <c r="LV76" s="140"/>
      <c r="LW76" s="140"/>
      <c r="LX76" s="140"/>
      <c r="LY76" s="140"/>
      <c r="LZ76" s="140"/>
      <c r="MA76" s="140"/>
      <c r="MB76" s="140"/>
      <c r="MC76" s="140"/>
      <c r="MD76" s="140"/>
      <c r="ME76" s="140"/>
      <c r="MF76" s="140"/>
      <c r="MG76" s="140"/>
      <c r="MH76" s="141"/>
      <c r="MI76" s="139" t="str">
        <f>データ!$F$11</f>
        <v>R01</v>
      </c>
      <c r="MJ76" s="140"/>
      <c r="MK76" s="140"/>
      <c r="ML76" s="140"/>
      <c r="MM76" s="140"/>
      <c r="MN76" s="140"/>
      <c r="MO76" s="140"/>
      <c r="MP76" s="140"/>
      <c r="MQ76" s="140"/>
      <c r="MR76" s="140"/>
      <c r="MS76" s="140"/>
      <c r="MT76" s="140"/>
      <c r="MU76" s="140"/>
      <c r="MV76" s="140"/>
      <c r="MW76" s="141"/>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42" t="s">
        <v>27</v>
      </c>
      <c r="J77" s="142"/>
      <c r="K77" s="142"/>
      <c r="L77" s="142"/>
      <c r="M77" s="142"/>
      <c r="N77" s="142"/>
      <c r="O77" s="142"/>
      <c r="P77" s="142"/>
      <c r="Q77" s="142"/>
      <c r="R77" s="122" t="str">
        <f>データ!CB7</f>
        <v xml:space="preserve"> </v>
      </c>
      <c r="S77" s="123"/>
      <c r="T77" s="123"/>
      <c r="U77" s="123"/>
      <c r="V77" s="123"/>
      <c r="W77" s="123"/>
      <c r="X77" s="123"/>
      <c r="Y77" s="123"/>
      <c r="Z77" s="123"/>
      <c r="AA77" s="123"/>
      <c r="AB77" s="123"/>
      <c r="AC77" s="123"/>
      <c r="AD77" s="123"/>
      <c r="AE77" s="123"/>
      <c r="AF77" s="124"/>
      <c r="AG77" s="122" t="str">
        <f>データ!CC7</f>
        <v xml:space="preserve"> </v>
      </c>
      <c r="AH77" s="123"/>
      <c r="AI77" s="123"/>
      <c r="AJ77" s="123"/>
      <c r="AK77" s="123"/>
      <c r="AL77" s="123"/>
      <c r="AM77" s="123"/>
      <c r="AN77" s="123"/>
      <c r="AO77" s="123"/>
      <c r="AP77" s="123"/>
      <c r="AQ77" s="123"/>
      <c r="AR77" s="123"/>
      <c r="AS77" s="123"/>
      <c r="AT77" s="123"/>
      <c r="AU77" s="124"/>
      <c r="AV77" s="122" t="str">
        <f>データ!CD7</f>
        <v xml:space="preserve"> </v>
      </c>
      <c r="AW77" s="123"/>
      <c r="AX77" s="123"/>
      <c r="AY77" s="123"/>
      <c r="AZ77" s="123"/>
      <c r="BA77" s="123"/>
      <c r="BB77" s="123"/>
      <c r="BC77" s="123"/>
      <c r="BD77" s="123"/>
      <c r="BE77" s="123"/>
      <c r="BF77" s="123"/>
      <c r="BG77" s="123"/>
      <c r="BH77" s="123"/>
      <c r="BI77" s="123"/>
      <c r="BJ77" s="124"/>
      <c r="BK77" s="122" t="str">
        <f>データ!CE7</f>
        <v xml:space="preserve"> </v>
      </c>
      <c r="BL77" s="123"/>
      <c r="BM77" s="123"/>
      <c r="BN77" s="123"/>
      <c r="BO77" s="123"/>
      <c r="BP77" s="123"/>
      <c r="BQ77" s="123"/>
      <c r="BR77" s="123"/>
      <c r="BS77" s="123"/>
      <c r="BT77" s="123"/>
      <c r="BU77" s="123"/>
      <c r="BV77" s="123"/>
      <c r="BW77" s="123"/>
      <c r="BX77" s="123"/>
      <c r="BY77" s="124"/>
      <c r="BZ77" s="122" t="str">
        <f>データ!CF7</f>
        <v xml:space="preserve"> </v>
      </c>
      <c r="CA77" s="123"/>
      <c r="CB77" s="123"/>
      <c r="CC77" s="123"/>
      <c r="CD77" s="123"/>
      <c r="CE77" s="123"/>
      <c r="CF77" s="123"/>
      <c r="CG77" s="123"/>
      <c r="CH77" s="123"/>
      <c r="CI77" s="123"/>
      <c r="CJ77" s="123"/>
      <c r="CK77" s="123"/>
      <c r="CL77" s="123"/>
      <c r="CM77" s="123"/>
      <c r="CN77" s="124"/>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22" t="str">
        <f>データ!CO7</f>
        <v xml:space="preserve"> </v>
      </c>
      <c r="GM77" s="123"/>
      <c r="GN77" s="123"/>
      <c r="GO77" s="123"/>
      <c r="GP77" s="123"/>
      <c r="GQ77" s="123"/>
      <c r="GR77" s="123"/>
      <c r="GS77" s="123"/>
      <c r="GT77" s="123"/>
      <c r="GU77" s="123"/>
      <c r="GV77" s="123"/>
      <c r="GW77" s="123"/>
      <c r="GX77" s="123"/>
      <c r="GY77" s="123"/>
      <c r="GZ77" s="124"/>
      <c r="HA77" s="122" t="str">
        <f>データ!CP7</f>
        <v xml:space="preserve"> </v>
      </c>
      <c r="HB77" s="123"/>
      <c r="HC77" s="123"/>
      <c r="HD77" s="123"/>
      <c r="HE77" s="123"/>
      <c r="HF77" s="123"/>
      <c r="HG77" s="123"/>
      <c r="HH77" s="123"/>
      <c r="HI77" s="123"/>
      <c r="HJ77" s="123"/>
      <c r="HK77" s="123"/>
      <c r="HL77" s="123"/>
      <c r="HM77" s="123"/>
      <c r="HN77" s="123"/>
      <c r="HO77" s="124"/>
      <c r="HP77" s="122" t="str">
        <f>データ!CQ7</f>
        <v xml:space="preserve"> </v>
      </c>
      <c r="HQ77" s="123"/>
      <c r="HR77" s="123"/>
      <c r="HS77" s="123"/>
      <c r="HT77" s="123"/>
      <c r="HU77" s="123"/>
      <c r="HV77" s="123"/>
      <c r="HW77" s="123"/>
      <c r="HX77" s="123"/>
      <c r="HY77" s="123"/>
      <c r="HZ77" s="123"/>
      <c r="IA77" s="123"/>
      <c r="IB77" s="123"/>
      <c r="IC77" s="123"/>
      <c r="ID77" s="124"/>
      <c r="IE77" s="122" t="str">
        <f>データ!CR7</f>
        <v xml:space="preserve"> </v>
      </c>
      <c r="IF77" s="123"/>
      <c r="IG77" s="123"/>
      <c r="IH77" s="123"/>
      <c r="II77" s="123"/>
      <c r="IJ77" s="123"/>
      <c r="IK77" s="123"/>
      <c r="IL77" s="123"/>
      <c r="IM77" s="123"/>
      <c r="IN77" s="123"/>
      <c r="IO77" s="123"/>
      <c r="IP77" s="123"/>
      <c r="IQ77" s="123"/>
      <c r="IR77" s="123"/>
      <c r="IS77" s="124"/>
      <c r="IT77" s="122" t="str">
        <f>データ!CS7</f>
        <v xml:space="preserve"> </v>
      </c>
      <c r="IU77" s="123"/>
      <c r="IV77" s="123"/>
      <c r="IW77" s="123"/>
      <c r="IX77" s="123"/>
      <c r="IY77" s="123"/>
      <c r="IZ77" s="123"/>
      <c r="JA77" s="123"/>
      <c r="JB77" s="123"/>
      <c r="JC77" s="123"/>
      <c r="JD77" s="123"/>
      <c r="JE77" s="123"/>
      <c r="JF77" s="123"/>
      <c r="JG77" s="123"/>
      <c r="JH77" s="124"/>
      <c r="JL77" s="4"/>
      <c r="JM77" s="4"/>
      <c r="JN77" s="4"/>
      <c r="JO77" s="4"/>
      <c r="JP77" s="4"/>
      <c r="JQ77" s="4"/>
      <c r="JR77" s="142" t="s">
        <v>27</v>
      </c>
      <c r="JS77" s="142"/>
      <c r="JT77" s="142"/>
      <c r="JU77" s="142"/>
      <c r="JV77" s="142"/>
      <c r="JW77" s="142"/>
      <c r="JX77" s="142"/>
      <c r="JY77" s="142"/>
      <c r="JZ77" s="142"/>
      <c r="KA77" s="122">
        <f>データ!CZ7</f>
        <v>203.6</v>
      </c>
      <c r="KB77" s="123"/>
      <c r="KC77" s="123"/>
      <c r="KD77" s="123"/>
      <c r="KE77" s="123"/>
      <c r="KF77" s="123"/>
      <c r="KG77" s="123"/>
      <c r="KH77" s="123"/>
      <c r="KI77" s="123"/>
      <c r="KJ77" s="123"/>
      <c r="KK77" s="123"/>
      <c r="KL77" s="123"/>
      <c r="KM77" s="123"/>
      <c r="KN77" s="123"/>
      <c r="KO77" s="124"/>
      <c r="KP77" s="122">
        <f>データ!DA7</f>
        <v>185.6</v>
      </c>
      <c r="KQ77" s="123"/>
      <c r="KR77" s="123"/>
      <c r="KS77" s="123"/>
      <c r="KT77" s="123"/>
      <c r="KU77" s="123"/>
      <c r="KV77" s="123"/>
      <c r="KW77" s="123"/>
      <c r="KX77" s="123"/>
      <c r="KY77" s="123"/>
      <c r="KZ77" s="123"/>
      <c r="LA77" s="123"/>
      <c r="LB77" s="123"/>
      <c r="LC77" s="123"/>
      <c r="LD77" s="124"/>
      <c r="LE77" s="122">
        <f>データ!DB7</f>
        <v>0</v>
      </c>
      <c r="LF77" s="123"/>
      <c r="LG77" s="123"/>
      <c r="LH77" s="123"/>
      <c r="LI77" s="123"/>
      <c r="LJ77" s="123"/>
      <c r="LK77" s="123"/>
      <c r="LL77" s="123"/>
      <c r="LM77" s="123"/>
      <c r="LN77" s="123"/>
      <c r="LO77" s="123"/>
      <c r="LP77" s="123"/>
      <c r="LQ77" s="123"/>
      <c r="LR77" s="123"/>
      <c r="LS77" s="124"/>
      <c r="LT77" s="122">
        <f>データ!DC7</f>
        <v>0</v>
      </c>
      <c r="LU77" s="123"/>
      <c r="LV77" s="123"/>
      <c r="LW77" s="123"/>
      <c r="LX77" s="123"/>
      <c r="LY77" s="123"/>
      <c r="LZ77" s="123"/>
      <c r="MA77" s="123"/>
      <c r="MB77" s="123"/>
      <c r="MC77" s="123"/>
      <c r="MD77" s="123"/>
      <c r="ME77" s="123"/>
      <c r="MF77" s="123"/>
      <c r="MG77" s="123"/>
      <c r="MH77" s="124"/>
      <c r="MI77" s="122">
        <f>データ!DD7</f>
        <v>0</v>
      </c>
      <c r="MJ77" s="123"/>
      <c r="MK77" s="123"/>
      <c r="ML77" s="123"/>
      <c r="MM77" s="123"/>
      <c r="MN77" s="123"/>
      <c r="MO77" s="123"/>
      <c r="MP77" s="123"/>
      <c r="MQ77" s="123"/>
      <c r="MR77" s="123"/>
      <c r="MS77" s="123"/>
      <c r="MT77" s="123"/>
      <c r="MU77" s="123"/>
      <c r="MV77" s="123"/>
      <c r="MW77" s="124"/>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42" t="s">
        <v>29</v>
      </c>
      <c r="J78" s="142"/>
      <c r="K78" s="142"/>
      <c r="L78" s="142"/>
      <c r="M78" s="142"/>
      <c r="N78" s="142"/>
      <c r="O78" s="142"/>
      <c r="P78" s="142"/>
      <c r="Q78" s="142"/>
      <c r="R78" s="122" t="str">
        <f>データ!CG7</f>
        <v xml:space="preserve"> </v>
      </c>
      <c r="S78" s="123"/>
      <c r="T78" s="123"/>
      <c r="U78" s="123"/>
      <c r="V78" s="123"/>
      <c r="W78" s="123"/>
      <c r="X78" s="123"/>
      <c r="Y78" s="123"/>
      <c r="Z78" s="123"/>
      <c r="AA78" s="123"/>
      <c r="AB78" s="123"/>
      <c r="AC78" s="123"/>
      <c r="AD78" s="123"/>
      <c r="AE78" s="123"/>
      <c r="AF78" s="124"/>
      <c r="AG78" s="122" t="str">
        <f>データ!CH7</f>
        <v xml:space="preserve"> </v>
      </c>
      <c r="AH78" s="123"/>
      <c r="AI78" s="123"/>
      <c r="AJ78" s="123"/>
      <c r="AK78" s="123"/>
      <c r="AL78" s="123"/>
      <c r="AM78" s="123"/>
      <c r="AN78" s="123"/>
      <c r="AO78" s="123"/>
      <c r="AP78" s="123"/>
      <c r="AQ78" s="123"/>
      <c r="AR78" s="123"/>
      <c r="AS78" s="123"/>
      <c r="AT78" s="123"/>
      <c r="AU78" s="124"/>
      <c r="AV78" s="122" t="str">
        <f>データ!CI7</f>
        <v xml:space="preserve"> </v>
      </c>
      <c r="AW78" s="123"/>
      <c r="AX78" s="123"/>
      <c r="AY78" s="123"/>
      <c r="AZ78" s="123"/>
      <c r="BA78" s="123"/>
      <c r="BB78" s="123"/>
      <c r="BC78" s="123"/>
      <c r="BD78" s="123"/>
      <c r="BE78" s="123"/>
      <c r="BF78" s="123"/>
      <c r="BG78" s="123"/>
      <c r="BH78" s="123"/>
      <c r="BI78" s="123"/>
      <c r="BJ78" s="124"/>
      <c r="BK78" s="122" t="str">
        <f>データ!CJ7</f>
        <v xml:space="preserve"> </v>
      </c>
      <c r="BL78" s="123"/>
      <c r="BM78" s="123"/>
      <c r="BN78" s="123"/>
      <c r="BO78" s="123"/>
      <c r="BP78" s="123"/>
      <c r="BQ78" s="123"/>
      <c r="BR78" s="123"/>
      <c r="BS78" s="123"/>
      <c r="BT78" s="123"/>
      <c r="BU78" s="123"/>
      <c r="BV78" s="123"/>
      <c r="BW78" s="123"/>
      <c r="BX78" s="123"/>
      <c r="BY78" s="124"/>
      <c r="BZ78" s="122" t="str">
        <f>データ!CK7</f>
        <v xml:space="preserve"> </v>
      </c>
      <c r="CA78" s="123"/>
      <c r="CB78" s="123"/>
      <c r="CC78" s="123"/>
      <c r="CD78" s="123"/>
      <c r="CE78" s="123"/>
      <c r="CF78" s="123"/>
      <c r="CG78" s="123"/>
      <c r="CH78" s="123"/>
      <c r="CI78" s="123"/>
      <c r="CJ78" s="123"/>
      <c r="CK78" s="123"/>
      <c r="CL78" s="123"/>
      <c r="CM78" s="123"/>
      <c r="CN78" s="124"/>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22" t="str">
        <f>データ!CT7</f>
        <v xml:space="preserve"> </v>
      </c>
      <c r="GM78" s="123"/>
      <c r="GN78" s="123"/>
      <c r="GO78" s="123"/>
      <c r="GP78" s="123"/>
      <c r="GQ78" s="123"/>
      <c r="GR78" s="123"/>
      <c r="GS78" s="123"/>
      <c r="GT78" s="123"/>
      <c r="GU78" s="123"/>
      <c r="GV78" s="123"/>
      <c r="GW78" s="123"/>
      <c r="GX78" s="123"/>
      <c r="GY78" s="123"/>
      <c r="GZ78" s="124"/>
      <c r="HA78" s="122" t="str">
        <f>データ!CU7</f>
        <v xml:space="preserve"> </v>
      </c>
      <c r="HB78" s="123"/>
      <c r="HC78" s="123"/>
      <c r="HD78" s="123"/>
      <c r="HE78" s="123"/>
      <c r="HF78" s="123"/>
      <c r="HG78" s="123"/>
      <c r="HH78" s="123"/>
      <c r="HI78" s="123"/>
      <c r="HJ78" s="123"/>
      <c r="HK78" s="123"/>
      <c r="HL78" s="123"/>
      <c r="HM78" s="123"/>
      <c r="HN78" s="123"/>
      <c r="HO78" s="124"/>
      <c r="HP78" s="122" t="str">
        <f>データ!CV7</f>
        <v xml:space="preserve"> </v>
      </c>
      <c r="HQ78" s="123"/>
      <c r="HR78" s="123"/>
      <c r="HS78" s="123"/>
      <c r="HT78" s="123"/>
      <c r="HU78" s="123"/>
      <c r="HV78" s="123"/>
      <c r="HW78" s="123"/>
      <c r="HX78" s="123"/>
      <c r="HY78" s="123"/>
      <c r="HZ78" s="123"/>
      <c r="IA78" s="123"/>
      <c r="IB78" s="123"/>
      <c r="IC78" s="123"/>
      <c r="ID78" s="124"/>
      <c r="IE78" s="122" t="str">
        <f>データ!CW7</f>
        <v xml:space="preserve"> </v>
      </c>
      <c r="IF78" s="123"/>
      <c r="IG78" s="123"/>
      <c r="IH78" s="123"/>
      <c r="II78" s="123"/>
      <c r="IJ78" s="123"/>
      <c r="IK78" s="123"/>
      <c r="IL78" s="123"/>
      <c r="IM78" s="123"/>
      <c r="IN78" s="123"/>
      <c r="IO78" s="123"/>
      <c r="IP78" s="123"/>
      <c r="IQ78" s="123"/>
      <c r="IR78" s="123"/>
      <c r="IS78" s="124"/>
      <c r="IT78" s="122" t="str">
        <f>データ!CX7</f>
        <v xml:space="preserve"> </v>
      </c>
      <c r="IU78" s="123"/>
      <c r="IV78" s="123"/>
      <c r="IW78" s="123"/>
      <c r="IX78" s="123"/>
      <c r="IY78" s="123"/>
      <c r="IZ78" s="123"/>
      <c r="JA78" s="123"/>
      <c r="JB78" s="123"/>
      <c r="JC78" s="123"/>
      <c r="JD78" s="123"/>
      <c r="JE78" s="123"/>
      <c r="JF78" s="123"/>
      <c r="JG78" s="123"/>
      <c r="JH78" s="124"/>
      <c r="JL78" s="4"/>
      <c r="JM78" s="4"/>
      <c r="JN78" s="4"/>
      <c r="JO78" s="4"/>
      <c r="JP78" s="4"/>
      <c r="JQ78" s="4"/>
      <c r="JR78" s="142" t="s">
        <v>29</v>
      </c>
      <c r="JS78" s="142"/>
      <c r="JT78" s="142"/>
      <c r="JU78" s="142"/>
      <c r="JV78" s="142"/>
      <c r="JW78" s="142"/>
      <c r="JX78" s="142"/>
      <c r="JY78" s="142"/>
      <c r="JZ78" s="142"/>
      <c r="KA78" s="122">
        <f>データ!DE7</f>
        <v>280</v>
      </c>
      <c r="KB78" s="123"/>
      <c r="KC78" s="123"/>
      <c r="KD78" s="123"/>
      <c r="KE78" s="123"/>
      <c r="KF78" s="123"/>
      <c r="KG78" s="123"/>
      <c r="KH78" s="123"/>
      <c r="KI78" s="123"/>
      <c r="KJ78" s="123"/>
      <c r="KK78" s="123"/>
      <c r="KL78" s="123"/>
      <c r="KM78" s="123"/>
      <c r="KN78" s="123"/>
      <c r="KO78" s="124"/>
      <c r="KP78" s="122">
        <f>データ!DF7</f>
        <v>239.6</v>
      </c>
      <c r="KQ78" s="123"/>
      <c r="KR78" s="123"/>
      <c r="KS78" s="123"/>
      <c r="KT78" s="123"/>
      <c r="KU78" s="123"/>
      <c r="KV78" s="123"/>
      <c r="KW78" s="123"/>
      <c r="KX78" s="123"/>
      <c r="KY78" s="123"/>
      <c r="KZ78" s="123"/>
      <c r="LA78" s="123"/>
      <c r="LB78" s="123"/>
      <c r="LC78" s="123"/>
      <c r="LD78" s="124"/>
      <c r="LE78" s="122">
        <f>データ!DG7</f>
        <v>224.1</v>
      </c>
      <c r="LF78" s="123"/>
      <c r="LG78" s="123"/>
      <c r="LH78" s="123"/>
      <c r="LI78" s="123"/>
      <c r="LJ78" s="123"/>
      <c r="LK78" s="123"/>
      <c r="LL78" s="123"/>
      <c r="LM78" s="123"/>
      <c r="LN78" s="123"/>
      <c r="LO78" s="123"/>
      <c r="LP78" s="123"/>
      <c r="LQ78" s="123"/>
      <c r="LR78" s="123"/>
      <c r="LS78" s="124"/>
      <c r="LT78" s="122">
        <f>データ!DH7</f>
        <v>152.5</v>
      </c>
      <c r="LU78" s="123"/>
      <c r="LV78" s="123"/>
      <c r="LW78" s="123"/>
      <c r="LX78" s="123"/>
      <c r="LY78" s="123"/>
      <c r="LZ78" s="123"/>
      <c r="MA78" s="123"/>
      <c r="MB78" s="123"/>
      <c r="MC78" s="123"/>
      <c r="MD78" s="123"/>
      <c r="ME78" s="123"/>
      <c r="MF78" s="123"/>
      <c r="MG78" s="123"/>
      <c r="MH78" s="124"/>
      <c r="MI78" s="122">
        <f>データ!DI7</f>
        <v>1239.2</v>
      </c>
      <c r="MJ78" s="123"/>
      <c r="MK78" s="123"/>
      <c r="ML78" s="123"/>
      <c r="MM78" s="123"/>
      <c r="MN78" s="123"/>
      <c r="MO78" s="123"/>
      <c r="MP78" s="123"/>
      <c r="MQ78" s="123"/>
      <c r="MR78" s="123"/>
      <c r="MS78" s="123"/>
      <c r="MT78" s="123"/>
      <c r="MU78" s="123"/>
      <c r="MV78" s="123"/>
      <c r="MW78" s="124"/>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dyd5XCvcqJ+RVnQSc3Ie3sDYyI4d1bs0SIC3uScp35vGeUjvgS8+PmKUwbqEV0ecnP+DGxHMROzNxr2Ni7n/ig==" saltValue="D6pV75pVM5z7gYddPE/Ea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50" t="s">
        <v>63</v>
      </c>
      <c r="AK4" s="150"/>
      <c r="AL4" s="150"/>
      <c r="AM4" s="150"/>
      <c r="AN4" s="150"/>
      <c r="AO4" s="150"/>
      <c r="AP4" s="150"/>
      <c r="AQ4" s="150"/>
      <c r="AR4" s="150"/>
      <c r="AS4" s="150"/>
      <c r="AT4" s="150"/>
      <c r="AU4" s="151" t="s">
        <v>64</v>
      </c>
      <c r="AV4" s="150"/>
      <c r="AW4" s="150"/>
      <c r="AX4" s="150"/>
      <c r="AY4" s="150"/>
      <c r="AZ4" s="150"/>
      <c r="BA4" s="150"/>
      <c r="BB4" s="150"/>
      <c r="BC4" s="150"/>
      <c r="BD4" s="150"/>
      <c r="BE4" s="150"/>
      <c r="BF4" s="150" t="s">
        <v>65</v>
      </c>
      <c r="BG4" s="150"/>
      <c r="BH4" s="150"/>
      <c r="BI4" s="150"/>
      <c r="BJ4" s="150"/>
      <c r="BK4" s="150"/>
      <c r="BL4" s="150"/>
      <c r="BM4" s="150"/>
      <c r="BN4" s="150"/>
      <c r="BO4" s="150"/>
      <c r="BP4" s="150"/>
      <c r="BQ4" s="151" t="s">
        <v>66</v>
      </c>
      <c r="BR4" s="150"/>
      <c r="BS4" s="150"/>
      <c r="BT4" s="150"/>
      <c r="BU4" s="150"/>
      <c r="BV4" s="150"/>
      <c r="BW4" s="150"/>
      <c r="BX4" s="150"/>
      <c r="BY4" s="150"/>
      <c r="BZ4" s="150"/>
      <c r="CA4" s="150"/>
      <c r="CB4" s="150" t="s">
        <v>67</v>
      </c>
      <c r="CC4" s="150"/>
      <c r="CD4" s="150"/>
      <c r="CE4" s="150"/>
      <c r="CF4" s="150"/>
      <c r="CG4" s="150"/>
      <c r="CH4" s="150"/>
      <c r="CI4" s="150"/>
      <c r="CJ4" s="150"/>
      <c r="CK4" s="150"/>
      <c r="CL4" s="150"/>
      <c r="CM4" s="152" t="s">
        <v>68</v>
      </c>
      <c r="CN4" s="152" t="s">
        <v>69</v>
      </c>
      <c r="CO4" s="143" t="s">
        <v>70</v>
      </c>
      <c r="CP4" s="144"/>
      <c r="CQ4" s="144"/>
      <c r="CR4" s="144"/>
      <c r="CS4" s="144"/>
      <c r="CT4" s="144"/>
      <c r="CU4" s="144"/>
      <c r="CV4" s="144"/>
      <c r="CW4" s="144"/>
      <c r="CX4" s="144"/>
      <c r="CY4" s="145"/>
      <c r="CZ4" s="150" t="s">
        <v>71</v>
      </c>
      <c r="DA4" s="150"/>
      <c r="DB4" s="150"/>
      <c r="DC4" s="150"/>
      <c r="DD4" s="150"/>
      <c r="DE4" s="150"/>
      <c r="DF4" s="150"/>
      <c r="DG4" s="150"/>
      <c r="DH4" s="150"/>
      <c r="DI4" s="150"/>
      <c r="DJ4" s="150"/>
      <c r="DK4" s="143" t="s">
        <v>72</v>
      </c>
      <c r="DL4" s="144"/>
      <c r="DM4" s="144"/>
      <c r="DN4" s="144"/>
      <c r="DO4" s="144"/>
      <c r="DP4" s="144"/>
      <c r="DQ4" s="144"/>
      <c r="DR4" s="144"/>
      <c r="DS4" s="144"/>
      <c r="DT4" s="144"/>
      <c r="DU4" s="145"/>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91</v>
      </c>
      <c r="AN5" s="59" t="s">
        <v>92</v>
      </c>
      <c r="AO5" s="59" t="s">
        <v>93</v>
      </c>
      <c r="AP5" s="59" t="s">
        <v>94</v>
      </c>
      <c r="AQ5" s="59" t="s">
        <v>95</v>
      </c>
      <c r="AR5" s="59" t="s">
        <v>96</v>
      </c>
      <c r="AS5" s="59" t="s">
        <v>97</v>
      </c>
      <c r="AT5" s="59" t="s">
        <v>98</v>
      </c>
      <c r="AU5" s="59" t="s">
        <v>101</v>
      </c>
      <c r="AV5" s="59" t="s">
        <v>99</v>
      </c>
      <c r="AW5" s="59" t="s">
        <v>90</v>
      </c>
      <c r="AX5" s="59" t="s">
        <v>102</v>
      </c>
      <c r="AY5" s="59" t="s">
        <v>92</v>
      </c>
      <c r="AZ5" s="59" t="s">
        <v>93</v>
      </c>
      <c r="BA5" s="59" t="s">
        <v>94</v>
      </c>
      <c r="BB5" s="59" t="s">
        <v>95</v>
      </c>
      <c r="BC5" s="59" t="s">
        <v>96</v>
      </c>
      <c r="BD5" s="59" t="s">
        <v>97</v>
      </c>
      <c r="BE5" s="59" t="s">
        <v>98</v>
      </c>
      <c r="BF5" s="59" t="s">
        <v>88</v>
      </c>
      <c r="BG5" s="59" t="s">
        <v>89</v>
      </c>
      <c r="BH5" s="59" t="s">
        <v>100</v>
      </c>
      <c r="BI5" s="59" t="s">
        <v>103</v>
      </c>
      <c r="BJ5" s="59" t="s">
        <v>92</v>
      </c>
      <c r="BK5" s="59" t="s">
        <v>93</v>
      </c>
      <c r="BL5" s="59" t="s">
        <v>94</v>
      </c>
      <c r="BM5" s="59" t="s">
        <v>95</v>
      </c>
      <c r="BN5" s="59" t="s">
        <v>96</v>
      </c>
      <c r="BO5" s="59" t="s">
        <v>97</v>
      </c>
      <c r="BP5" s="59" t="s">
        <v>98</v>
      </c>
      <c r="BQ5" s="59" t="s">
        <v>88</v>
      </c>
      <c r="BR5" s="59" t="s">
        <v>99</v>
      </c>
      <c r="BS5" s="59" t="s">
        <v>100</v>
      </c>
      <c r="BT5" s="59" t="s">
        <v>102</v>
      </c>
      <c r="BU5" s="59" t="s">
        <v>104</v>
      </c>
      <c r="BV5" s="59" t="s">
        <v>93</v>
      </c>
      <c r="BW5" s="59" t="s">
        <v>94</v>
      </c>
      <c r="BX5" s="59" t="s">
        <v>95</v>
      </c>
      <c r="BY5" s="59" t="s">
        <v>96</v>
      </c>
      <c r="BZ5" s="59" t="s">
        <v>97</v>
      </c>
      <c r="CA5" s="59" t="s">
        <v>98</v>
      </c>
      <c r="CB5" s="59" t="s">
        <v>88</v>
      </c>
      <c r="CC5" s="59" t="s">
        <v>99</v>
      </c>
      <c r="CD5" s="59" t="s">
        <v>90</v>
      </c>
      <c r="CE5" s="59" t="s">
        <v>103</v>
      </c>
      <c r="CF5" s="59" t="s">
        <v>92</v>
      </c>
      <c r="CG5" s="59" t="s">
        <v>93</v>
      </c>
      <c r="CH5" s="59" t="s">
        <v>94</v>
      </c>
      <c r="CI5" s="59" t="s">
        <v>95</v>
      </c>
      <c r="CJ5" s="59" t="s">
        <v>96</v>
      </c>
      <c r="CK5" s="59" t="s">
        <v>97</v>
      </c>
      <c r="CL5" s="59" t="s">
        <v>98</v>
      </c>
      <c r="CM5" s="153"/>
      <c r="CN5" s="153"/>
      <c r="CO5" s="59" t="s">
        <v>101</v>
      </c>
      <c r="CP5" s="59" t="s">
        <v>89</v>
      </c>
      <c r="CQ5" s="59" t="s">
        <v>100</v>
      </c>
      <c r="CR5" s="59" t="s">
        <v>103</v>
      </c>
      <c r="CS5" s="59" t="s">
        <v>104</v>
      </c>
      <c r="CT5" s="59" t="s">
        <v>93</v>
      </c>
      <c r="CU5" s="59" t="s">
        <v>94</v>
      </c>
      <c r="CV5" s="59" t="s">
        <v>95</v>
      </c>
      <c r="CW5" s="59" t="s">
        <v>96</v>
      </c>
      <c r="CX5" s="59" t="s">
        <v>97</v>
      </c>
      <c r="CY5" s="59" t="s">
        <v>98</v>
      </c>
      <c r="CZ5" s="59" t="s">
        <v>88</v>
      </c>
      <c r="DA5" s="59" t="s">
        <v>89</v>
      </c>
      <c r="DB5" s="59" t="s">
        <v>100</v>
      </c>
      <c r="DC5" s="59" t="s">
        <v>105</v>
      </c>
      <c r="DD5" s="59" t="s">
        <v>104</v>
      </c>
      <c r="DE5" s="59" t="s">
        <v>93</v>
      </c>
      <c r="DF5" s="59" t="s">
        <v>94</v>
      </c>
      <c r="DG5" s="59" t="s">
        <v>95</v>
      </c>
      <c r="DH5" s="59" t="s">
        <v>96</v>
      </c>
      <c r="DI5" s="59" t="s">
        <v>97</v>
      </c>
      <c r="DJ5" s="59" t="s">
        <v>35</v>
      </c>
      <c r="DK5" s="59" t="s">
        <v>88</v>
      </c>
      <c r="DL5" s="59" t="s">
        <v>99</v>
      </c>
      <c r="DM5" s="59" t="s">
        <v>100</v>
      </c>
      <c r="DN5" s="59" t="s">
        <v>105</v>
      </c>
      <c r="DO5" s="59" t="s">
        <v>92</v>
      </c>
      <c r="DP5" s="59" t="s">
        <v>93</v>
      </c>
      <c r="DQ5" s="59" t="s">
        <v>94</v>
      </c>
      <c r="DR5" s="59" t="s">
        <v>95</v>
      </c>
      <c r="DS5" s="59" t="s">
        <v>96</v>
      </c>
      <c r="DT5" s="59" t="s">
        <v>97</v>
      </c>
      <c r="DU5" s="59" t="s">
        <v>98</v>
      </c>
    </row>
    <row r="6" spans="1:125" s="66" customFormat="1" x14ac:dyDescent="0.2">
      <c r="A6" s="49" t="s">
        <v>106</v>
      </c>
      <c r="B6" s="60">
        <f>B8</f>
        <v>2019</v>
      </c>
      <c r="C6" s="60">
        <f t="shared" ref="C6:X6" si="1">C8</f>
        <v>302066</v>
      </c>
      <c r="D6" s="60">
        <f t="shared" si="1"/>
        <v>47</v>
      </c>
      <c r="E6" s="60">
        <f t="shared" si="1"/>
        <v>14</v>
      </c>
      <c r="F6" s="60">
        <f t="shared" si="1"/>
        <v>0</v>
      </c>
      <c r="G6" s="60">
        <f t="shared" si="1"/>
        <v>2</v>
      </c>
      <c r="H6" s="60" t="str">
        <f>SUBSTITUTE(H8,"　","")</f>
        <v>和歌山県田辺市</v>
      </c>
      <c r="I6" s="60" t="str">
        <f t="shared" si="1"/>
        <v>紀伊田辺駅前第二駐車場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29</v>
      </c>
      <c r="S6" s="62" t="str">
        <f t="shared" si="1"/>
        <v>駅</v>
      </c>
      <c r="T6" s="62" t="str">
        <f t="shared" si="1"/>
        <v>無</v>
      </c>
      <c r="U6" s="63">
        <f t="shared" si="1"/>
        <v>3464</v>
      </c>
      <c r="V6" s="63">
        <f t="shared" si="1"/>
        <v>102</v>
      </c>
      <c r="W6" s="63">
        <f t="shared" si="1"/>
        <v>200</v>
      </c>
      <c r="X6" s="62" t="str">
        <f t="shared" si="1"/>
        <v>導入なし</v>
      </c>
      <c r="Y6" s="64">
        <f>IF(Y8="-",NA(),Y8)</f>
        <v>101.2</v>
      </c>
      <c r="Z6" s="64">
        <f t="shared" ref="Z6:AH6" si="2">IF(Z8="-",NA(),Z8)</f>
        <v>116.6</v>
      </c>
      <c r="AA6" s="64">
        <f t="shared" si="2"/>
        <v>174.1</v>
      </c>
      <c r="AB6" s="64">
        <f t="shared" si="2"/>
        <v>175.1</v>
      </c>
      <c r="AC6" s="64">
        <f t="shared" si="2"/>
        <v>175</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51.5</v>
      </c>
      <c r="BG6" s="64">
        <f t="shared" ref="BG6:BO6" si="5">IF(BG8="-",NA(),BG8)</f>
        <v>49.7</v>
      </c>
      <c r="BH6" s="64">
        <f t="shared" si="5"/>
        <v>48.2</v>
      </c>
      <c r="BI6" s="64">
        <f t="shared" si="5"/>
        <v>49.1</v>
      </c>
      <c r="BJ6" s="64">
        <f t="shared" si="5"/>
        <v>48.8</v>
      </c>
      <c r="BK6" s="64">
        <f t="shared" si="5"/>
        <v>33.200000000000003</v>
      </c>
      <c r="BL6" s="64">
        <f t="shared" si="5"/>
        <v>29.6</v>
      </c>
      <c r="BM6" s="64">
        <f t="shared" si="5"/>
        <v>29.2</v>
      </c>
      <c r="BN6" s="64">
        <f t="shared" si="5"/>
        <v>30.4</v>
      </c>
      <c r="BO6" s="64">
        <f t="shared" si="5"/>
        <v>5.8</v>
      </c>
      <c r="BP6" s="61" t="str">
        <f>IF(BP8="-","",IF(BP8="-","【-】","【"&amp;SUBSTITUTE(TEXT(BP8,"#,##0.0"),"-","△")&amp;"】"))</f>
        <v>【20.8】</v>
      </c>
      <c r="BQ6" s="65">
        <f>IF(BQ8="-",NA(),BQ8)</f>
        <v>15328</v>
      </c>
      <c r="BR6" s="65">
        <f t="shared" ref="BR6:BZ6" si="6">IF(BR8="-",NA(),BR8)</f>
        <v>14333</v>
      </c>
      <c r="BS6" s="65">
        <f t="shared" si="6"/>
        <v>14193</v>
      </c>
      <c r="BT6" s="65">
        <f t="shared" si="6"/>
        <v>13974</v>
      </c>
      <c r="BU6" s="65">
        <f t="shared" si="6"/>
        <v>13687</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107</v>
      </c>
      <c r="CM6" s="63">
        <f t="shared" ref="CM6:CN6" si="7">CM8</f>
        <v>52950</v>
      </c>
      <c r="CN6" s="63">
        <f t="shared" si="7"/>
        <v>4400</v>
      </c>
      <c r="CO6" s="64"/>
      <c r="CP6" s="64"/>
      <c r="CQ6" s="64"/>
      <c r="CR6" s="64"/>
      <c r="CS6" s="64"/>
      <c r="CT6" s="64"/>
      <c r="CU6" s="64"/>
      <c r="CV6" s="64"/>
      <c r="CW6" s="64"/>
      <c r="CX6" s="64"/>
      <c r="CY6" s="61" t="s">
        <v>107</v>
      </c>
      <c r="CZ6" s="64">
        <f>IF(CZ8="-",NA(),CZ8)</f>
        <v>203.6</v>
      </c>
      <c r="DA6" s="64">
        <f t="shared" ref="DA6:DI6" si="8">IF(DA8="-",NA(),DA8)</f>
        <v>185.6</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303.89999999999998</v>
      </c>
      <c r="DL6" s="64">
        <f t="shared" ref="DL6:DT6" si="9">IF(DL8="-",NA(),DL8)</f>
        <v>287.3</v>
      </c>
      <c r="DM6" s="64">
        <f t="shared" si="9"/>
        <v>284.3</v>
      </c>
      <c r="DN6" s="64">
        <f t="shared" si="9"/>
        <v>283.3</v>
      </c>
      <c r="DO6" s="64">
        <f t="shared" si="9"/>
        <v>302.89999999999998</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2">
      <c r="A7" s="49" t="s">
        <v>108</v>
      </c>
      <c r="B7" s="60">
        <f t="shared" ref="B7:X7" si="10">B8</f>
        <v>2019</v>
      </c>
      <c r="C7" s="60">
        <f t="shared" si="10"/>
        <v>302066</v>
      </c>
      <c r="D7" s="60">
        <f t="shared" si="10"/>
        <v>47</v>
      </c>
      <c r="E7" s="60">
        <f t="shared" si="10"/>
        <v>14</v>
      </c>
      <c r="F7" s="60">
        <f t="shared" si="10"/>
        <v>0</v>
      </c>
      <c r="G7" s="60">
        <f t="shared" si="10"/>
        <v>2</v>
      </c>
      <c r="H7" s="60" t="str">
        <f t="shared" si="10"/>
        <v>和歌山県　田辺市</v>
      </c>
      <c r="I7" s="60" t="str">
        <f t="shared" si="10"/>
        <v>紀伊田辺駅前第二駐車場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29</v>
      </c>
      <c r="S7" s="62" t="str">
        <f t="shared" si="10"/>
        <v>駅</v>
      </c>
      <c r="T7" s="62" t="str">
        <f t="shared" si="10"/>
        <v>無</v>
      </c>
      <c r="U7" s="63">
        <f t="shared" si="10"/>
        <v>3464</v>
      </c>
      <c r="V7" s="63">
        <f t="shared" si="10"/>
        <v>102</v>
      </c>
      <c r="W7" s="63">
        <f t="shared" si="10"/>
        <v>200</v>
      </c>
      <c r="X7" s="62" t="str">
        <f t="shared" si="10"/>
        <v>導入なし</v>
      </c>
      <c r="Y7" s="64">
        <f>Y8</f>
        <v>101.2</v>
      </c>
      <c r="Z7" s="64">
        <f t="shared" ref="Z7:AH7" si="11">Z8</f>
        <v>116.6</v>
      </c>
      <c r="AA7" s="64">
        <f t="shared" si="11"/>
        <v>174.1</v>
      </c>
      <c r="AB7" s="64">
        <f t="shared" si="11"/>
        <v>175.1</v>
      </c>
      <c r="AC7" s="64">
        <f t="shared" si="11"/>
        <v>175</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51.5</v>
      </c>
      <c r="BG7" s="64">
        <f t="shared" ref="BG7:BO7" si="14">BG8</f>
        <v>49.7</v>
      </c>
      <c r="BH7" s="64">
        <f t="shared" si="14"/>
        <v>48.2</v>
      </c>
      <c r="BI7" s="64">
        <f t="shared" si="14"/>
        <v>49.1</v>
      </c>
      <c r="BJ7" s="64">
        <f t="shared" si="14"/>
        <v>48.8</v>
      </c>
      <c r="BK7" s="64">
        <f t="shared" si="14"/>
        <v>33.200000000000003</v>
      </c>
      <c r="BL7" s="64">
        <f t="shared" si="14"/>
        <v>29.6</v>
      </c>
      <c r="BM7" s="64">
        <f t="shared" si="14"/>
        <v>29.2</v>
      </c>
      <c r="BN7" s="64">
        <f t="shared" si="14"/>
        <v>30.4</v>
      </c>
      <c r="BO7" s="64">
        <f t="shared" si="14"/>
        <v>5.8</v>
      </c>
      <c r="BP7" s="61"/>
      <c r="BQ7" s="65">
        <f>BQ8</f>
        <v>15328</v>
      </c>
      <c r="BR7" s="65">
        <f t="shared" ref="BR7:BZ7" si="15">BR8</f>
        <v>14333</v>
      </c>
      <c r="BS7" s="65">
        <f t="shared" si="15"/>
        <v>14193</v>
      </c>
      <c r="BT7" s="65">
        <f t="shared" si="15"/>
        <v>13974</v>
      </c>
      <c r="BU7" s="65">
        <f t="shared" si="15"/>
        <v>13687</v>
      </c>
      <c r="BV7" s="65">
        <f t="shared" si="15"/>
        <v>37496</v>
      </c>
      <c r="BW7" s="65">
        <f t="shared" si="15"/>
        <v>31888</v>
      </c>
      <c r="BX7" s="65">
        <f t="shared" si="15"/>
        <v>13314</v>
      </c>
      <c r="BY7" s="65">
        <f t="shared" si="15"/>
        <v>28825</v>
      </c>
      <c r="BZ7" s="65">
        <f t="shared" si="15"/>
        <v>26838</v>
      </c>
      <c r="CA7" s="63"/>
      <c r="CB7" s="64" t="s">
        <v>109</v>
      </c>
      <c r="CC7" s="64" t="s">
        <v>109</v>
      </c>
      <c r="CD7" s="64" t="s">
        <v>109</v>
      </c>
      <c r="CE7" s="64" t="s">
        <v>109</v>
      </c>
      <c r="CF7" s="64" t="s">
        <v>109</v>
      </c>
      <c r="CG7" s="64" t="s">
        <v>109</v>
      </c>
      <c r="CH7" s="64" t="s">
        <v>109</v>
      </c>
      <c r="CI7" s="64" t="s">
        <v>109</v>
      </c>
      <c r="CJ7" s="64" t="s">
        <v>109</v>
      </c>
      <c r="CK7" s="64" t="s">
        <v>107</v>
      </c>
      <c r="CL7" s="61"/>
      <c r="CM7" s="63">
        <f>CM8</f>
        <v>52950</v>
      </c>
      <c r="CN7" s="63">
        <f>CN8</f>
        <v>4400</v>
      </c>
      <c r="CO7" s="64" t="s">
        <v>109</v>
      </c>
      <c r="CP7" s="64" t="s">
        <v>109</v>
      </c>
      <c r="CQ7" s="64" t="s">
        <v>109</v>
      </c>
      <c r="CR7" s="64" t="s">
        <v>109</v>
      </c>
      <c r="CS7" s="64" t="s">
        <v>109</v>
      </c>
      <c r="CT7" s="64" t="s">
        <v>109</v>
      </c>
      <c r="CU7" s="64" t="s">
        <v>109</v>
      </c>
      <c r="CV7" s="64" t="s">
        <v>109</v>
      </c>
      <c r="CW7" s="64" t="s">
        <v>109</v>
      </c>
      <c r="CX7" s="64" t="s">
        <v>107</v>
      </c>
      <c r="CY7" s="61"/>
      <c r="CZ7" s="64">
        <f>CZ8</f>
        <v>203.6</v>
      </c>
      <c r="DA7" s="64">
        <f t="shared" ref="DA7:DI7" si="16">DA8</f>
        <v>185.6</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303.89999999999998</v>
      </c>
      <c r="DL7" s="64">
        <f t="shared" ref="DL7:DT7" si="17">DL8</f>
        <v>287.3</v>
      </c>
      <c r="DM7" s="64">
        <f t="shared" si="17"/>
        <v>284.3</v>
      </c>
      <c r="DN7" s="64">
        <f t="shared" si="17"/>
        <v>283.3</v>
      </c>
      <c r="DO7" s="64">
        <f t="shared" si="17"/>
        <v>302.89999999999998</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2">
      <c r="A8" s="49"/>
      <c r="B8" s="67">
        <v>2019</v>
      </c>
      <c r="C8" s="67">
        <v>302066</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29</v>
      </c>
      <c r="S8" s="69" t="s">
        <v>120</v>
      </c>
      <c r="T8" s="69" t="s">
        <v>121</v>
      </c>
      <c r="U8" s="70">
        <v>3464</v>
      </c>
      <c r="V8" s="70">
        <v>102</v>
      </c>
      <c r="W8" s="70">
        <v>200</v>
      </c>
      <c r="X8" s="69" t="s">
        <v>122</v>
      </c>
      <c r="Y8" s="71">
        <v>101.2</v>
      </c>
      <c r="Z8" s="71">
        <v>116.6</v>
      </c>
      <c r="AA8" s="71">
        <v>174.1</v>
      </c>
      <c r="AB8" s="71">
        <v>175.1</v>
      </c>
      <c r="AC8" s="71">
        <v>175</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51.5</v>
      </c>
      <c r="BG8" s="71">
        <v>49.7</v>
      </c>
      <c r="BH8" s="71">
        <v>48.2</v>
      </c>
      <c r="BI8" s="71">
        <v>49.1</v>
      </c>
      <c r="BJ8" s="71">
        <v>48.8</v>
      </c>
      <c r="BK8" s="71">
        <v>33.200000000000003</v>
      </c>
      <c r="BL8" s="71">
        <v>29.6</v>
      </c>
      <c r="BM8" s="71">
        <v>29.2</v>
      </c>
      <c r="BN8" s="71">
        <v>30.4</v>
      </c>
      <c r="BO8" s="71">
        <v>5.8</v>
      </c>
      <c r="BP8" s="68">
        <v>20.8</v>
      </c>
      <c r="BQ8" s="72">
        <v>15328</v>
      </c>
      <c r="BR8" s="72">
        <v>14333</v>
      </c>
      <c r="BS8" s="72">
        <v>14193</v>
      </c>
      <c r="BT8" s="73">
        <v>13974</v>
      </c>
      <c r="BU8" s="73">
        <v>13687</v>
      </c>
      <c r="BV8" s="72">
        <v>37496</v>
      </c>
      <c r="BW8" s="72">
        <v>31888</v>
      </c>
      <c r="BX8" s="72">
        <v>13314</v>
      </c>
      <c r="BY8" s="72">
        <v>28825</v>
      </c>
      <c r="BZ8" s="72">
        <v>26838</v>
      </c>
      <c r="CA8" s="70">
        <v>14290</v>
      </c>
      <c r="CB8" s="71" t="s">
        <v>114</v>
      </c>
      <c r="CC8" s="71" t="s">
        <v>114</v>
      </c>
      <c r="CD8" s="71" t="s">
        <v>114</v>
      </c>
      <c r="CE8" s="71" t="s">
        <v>114</v>
      </c>
      <c r="CF8" s="71" t="s">
        <v>114</v>
      </c>
      <c r="CG8" s="71" t="s">
        <v>114</v>
      </c>
      <c r="CH8" s="71" t="s">
        <v>114</v>
      </c>
      <c r="CI8" s="71" t="s">
        <v>114</v>
      </c>
      <c r="CJ8" s="71" t="s">
        <v>114</v>
      </c>
      <c r="CK8" s="71" t="s">
        <v>114</v>
      </c>
      <c r="CL8" s="68" t="s">
        <v>114</v>
      </c>
      <c r="CM8" s="70">
        <v>52950</v>
      </c>
      <c r="CN8" s="70">
        <v>4400</v>
      </c>
      <c r="CO8" s="71" t="s">
        <v>114</v>
      </c>
      <c r="CP8" s="71" t="s">
        <v>114</v>
      </c>
      <c r="CQ8" s="71" t="s">
        <v>114</v>
      </c>
      <c r="CR8" s="71" t="s">
        <v>114</v>
      </c>
      <c r="CS8" s="71" t="s">
        <v>114</v>
      </c>
      <c r="CT8" s="71" t="s">
        <v>114</v>
      </c>
      <c r="CU8" s="71" t="s">
        <v>114</v>
      </c>
      <c r="CV8" s="71" t="s">
        <v>114</v>
      </c>
      <c r="CW8" s="71" t="s">
        <v>114</v>
      </c>
      <c r="CX8" s="71" t="s">
        <v>114</v>
      </c>
      <c r="CY8" s="68" t="s">
        <v>114</v>
      </c>
      <c r="CZ8" s="71">
        <v>203.6</v>
      </c>
      <c r="DA8" s="71">
        <v>185.6</v>
      </c>
      <c r="DB8" s="71">
        <v>0</v>
      </c>
      <c r="DC8" s="71">
        <v>0</v>
      </c>
      <c r="DD8" s="71">
        <v>0</v>
      </c>
      <c r="DE8" s="71">
        <v>280</v>
      </c>
      <c r="DF8" s="71">
        <v>239.6</v>
      </c>
      <c r="DG8" s="71">
        <v>224.1</v>
      </c>
      <c r="DH8" s="71">
        <v>152.5</v>
      </c>
      <c r="DI8" s="71">
        <v>1239.2</v>
      </c>
      <c r="DJ8" s="68">
        <v>425.4</v>
      </c>
      <c r="DK8" s="71">
        <v>303.89999999999998</v>
      </c>
      <c r="DL8" s="71">
        <v>287.3</v>
      </c>
      <c r="DM8" s="71">
        <v>284.3</v>
      </c>
      <c r="DN8" s="71">
        <v>283.3</v>
      </c>
      <c r="DO8" s="71">
        <v>302.89999999999998</v>
      </c>
      <c r="DP8" s="71">
        <v>138.9</v>
      </c>
      <c r="DQ8" s="71">
        <v>139.69999999999999</v>
      </c>
      <c r="DR8" s="71">
        <v>139.30000000000001</v>
      </c>
      <c r="DS8" s="71">
        <v>135.30000000000001</v>
      </c>
      <c r="DT8" s="71">
        <v>127.7</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2021-02-16T02:15:59Z</cp:lastPrinted>
  <dcterms:modified xsi:type="dcterms:W3CDTF">2021-02-16T02:18:16Z</dcterms:modified>
</cp:coreProperties>
</file>